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545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<sst xmlns="http://schemas.openxmlformats.org/spreadsheetml/2006/main" count="391" uniqueCount="197">
  <si>
    <t>ячейка/ проволока, мм</t>
  </si>
  <si>
    <t>Размер рулона, м</t>
  </si>
  <si>
    <t>Размер карты, м</t>
  </si>
  <si>
    <t>Цена до 200м2, руб.м2</t>
  </si>
  <si>
    <t>10х10х1,4</t>
  </si>
  <si>
    <t>0,9х33,3</t>
  </si>
  <si>
    <t>25х50х2</t>
  </si>
  <si>
    <t>50х50х2,5</t>
  </si>
  <si>
    <t>100х100х3</t>
  </si>
  <si>
    <t>1х15</t>
  </si>
  <si>
    <t>10х10х1,2</t>
  </si>
  <si>
    <t>1х25</t>
  </si>
  <si>
    <t>25х25х1,8</t>
  </si>
  <si>
    <t>50х50х1,6</t>
  </si>
  <si>
    <t>50х50х1,8</t>
  </si>
  <si>
    <t>100х100х8</t>
  </si>
  <si>
    <t>Сетка сварная неоцинкованная (в рулонах)</t>
  </si>
  <si>
    <t>100х100х10</t>
  </si>
  <si>
    <t>150х150х6</t>
  </si>
  <si>
    <t>150х150х10</t>
  </si>
  <si>
    <t>200х200х6</t>
  </si>
  <si>
    <t>200х200х8</t>
  </si>
  <si>
    <t>1,5х15</t>
  </si>
  <si>
    <t>Сетка плетеная неоцинкованная "рабица" (в рулонах)</t>
  </si>
  <si>
    <t>1х…</t>
  </si>
  <si>
    <t>1х10</t>
  </si>
  <si>
    <t>1,5х10</t>
  </si>
  <si>
    <t>2х2х0,4</t>
  </si>
  <si>
    <t>2х2х1</t>
  </si>
  <si>
    <t>20х20х1,4</t>
  </si>
  <si>
    <t>3,2х3,2х0,5</t>
  </si>
  <si>
    <t>20х20х1,6</t>
  </si>
  <si>
    <t>5х5х0,7</t>
  </si>
  <si>
    <t>5х5х1</t>
  </si>
  <si>
    <t>Сетка плетеная неоцинкованная "рабица" в ПВХ (в рулонах)</t>
  </si>
  <si>
    <t>50х50х2,8</t>
  </si>
  <si>
    <t>1х80</t>
  </si>
  <si>
    <t>Сетка плетеная оцинкованная "рабица" (в рулонах)</t>
  </si>
  <si>
    <t>10х10х1</t>
  </si>
  <si>
    <t>Диаметр,мм</t>
  </si>
  <si>
    <t>Цена,руб\кг</t>
  </si>
  <si>
    <t>Цельно-металлическая просечно-вытяжная сетка, ЦПВС</t>
  </si>
  <si>
    <t>Цена оптовая, руб/м2</t>
  </si>
  <si>
    <t>20х20х0,8</t>
  </si>
  <si>
    <t>20х20х1,2</t>
  </si>
  <si>
    <t>1х50</t>
  </si>
  <si>
    <t>25х25х1,6</t>
  </si>
  <si>
    <t>4х4х1</t>
  </si>
  <si>
    <t>Проволока ОК  термообработанная, руб/кг</t>
  </si>
  <si>
    <t>15х15х1</t>
  </si>
  <si>
    <t>12,5х12,5х0,6</t>
  </si>
  <si>
    <t>15х15х1,2</t>
  </si>
  <si>
    <t>20х20х1,5</t>
  </si>
  <si>
    <t>1,5;1,8;2,0х10</t>
  </si>
  <si>
    <t>1,5;1,8;2х15</t>
  </si>
  <si>
    <t>0,63х0,63х0,25</t>
  </si>
  <si>
    <t>1х1х0,25</t>
  </si>
  <si>
    <t>5х5х0,5</t>
  </si>
  <si>
    <t>Цена мелк.опт, руб/м2</t>
  </si>
  <si>
    <t>Сетка тканая неоцинкованная ТУ, ГОСТ 3826-82</t>
  </si>
  <si>
    <t>Сетка тканая оцинкованная ТУ, ГОСТ 3826-82</t>
  </si>
  <si>
    <r>
      <t xml:space="preserve">           </t>
    </r>
    <r>
      <rPr>
        <b/>
        <sz val="16"/>
        <rFont val="Times New Roman"/>
        <family val="1"/>
      </rPr>
      <t>МЕТАЛЛИЧЕСКАЯ СВАРНАЯ СЕТКА</t>
    </r>
    <r>
      <rPr>
        <b/>
        <sz val="12"/>
        <rFont val="Times New Roman"/>
        <family val="1"/>
      </rPr>
      <t xml:space="preserve">  </t>
    </r>
    <r>
      <rPr>
        <b/>
        <sz val="20"/>
        <rFont val="Times New Roman"/>
        <family val="1"/>
      </rPr>
      <t xml:space="preserve">                 </t>
    </r>
    <r>
      <rPr>
        <b/>
        <sz val="14"/>
        <rFont val="Times New Roman"/>
        <family val="1"/>
      </rPr>
      <t xml:space="preserve"> </t>
    </r>
  </si>
  <si>
    <t>20х20х0,6</t>
  </si>
  <si>
    <t xml:space="preserve">15х15х0,6 </t>
  </si>
  <si>
    <t>25х25х1,0</t>
  </si>
  <si>
    <t>50х50х1,5</t>
  </si>
  <si>
    <r>
      <t xml:space="preserve">                                                              </t>
    </r>
    <r>
      <rPr>
        <b/>
        <sz val="16"/>
        <rFont val="Agency FB"/>
        <family val="2"/>
      </rPr>
      <t xml:space="preserve">  </t>
    </r>
    <r>
      <rPr>
        <b/>
        <sz val="16"/>
        <rFont val="Times New Roman"/>
        <family val="1"/>
      </rPr>
      <t xml:space="preserve"> </t>
    </r>
  </si>
  <si>
    <t>МЕТАЛЛИЧЕСКАЯ  СЕТКА</t>
  </si>
  <si>
    <t xml:space="preserve">50х50х4 </t>
  </si>
  <si>
    <t xml:space="preserve">50х50х5 </t>
  </si>
  <si>
    <t>100х100х4</t>
  </si>
  <si>
    <t>100х100х6</t>
  </si>
  <si>
    <t>50х50х1,4</t>
  </si>
  <si>
    <t>150х150х8</t>
  </si>
  <si>
    <t>0,35;0,5;1;1,5;3х2</t>
  </si>
  <si>
    <t>1;1,5;3x2</t>
  </si>
  <si>
    <t>1;1,5;3;6x2</t>
  </si>
  <si>
    <t>10х10х0,5</t>
  </si>
  <si>
    <t xml:space="preserve">200х200х3 </t>
  </si>
  <si>
    <t>ООО «ЕвроСтройГрупп»</t>
  </si>
  <si>
    <t>14х14х0,8</t>
  </si>
  <si>
    <t>1х30;50</t>
  </si>
  <si>
    <t>1x30;50</t>
  </si>
  <si>
    <t>10x10x0,8</t>
  </si>
  <si>
    <t xml:space="preserve">14х14х0,8 </t>
  </si>
  <si>
    <t xml:space="preserve">12х12х0,8 </t>
  </si>
  <si>
    <t>0,4х0,4х0,2</t>
  </si>
  <si>
    <t>1х1х0,32</t>
  </si>
  <si>
    <t>1,6х1,6х0,4</t>
  </si>
  <si>
    <t>35х35х2</t>
  </si>
  <si>
    <t>20х20х2</t>
  </si>
  <si>
    <t>65х65х1,7</t>
  </si>
  <si>
    <t>65х65х2,3</t>
  </si>
  <si>
    <t>65х65х2,8</t>
  </si>
  <si>
    <t>20\0,4</t>
  </si>
  <si>
    <t>40\0,4</t>
  </si>
  <si>
    <t>40\0,5</t>
  </si>
  <si>
    <t>40\0,5ОЦ</t>
  </si>
  <si>
    <t>1х5</t>
  </si>
  <si>
    <t>1,5;1,8;2х10</t>
  </si>
  <si>
    <t>1,5;1,8;2;3х10</t>
  </si>
  <si>
    <t>5х5х1,2</t>
  </si>
  <si>
    <t>Сетка тканая нержавеющая ТУ, ГОСТ 3826-82</t>
  </si>
  <si>
    <t>ОК  д. 1,2мм</t>
  </si>
  <si>
    <t>Вес 1 м.п., кг</t>
  </si>
  <si>
    <t>ОК  д. 2,0мм</t>
  </si>
  <si>
    <t>50х50 эконом</t>
  </si>
  <si>
    <t xml:space="preserve">                          </t>
  </si>
  <si>
    <t>50х50х3 ТУ</t>
  </si>
  <si>
    <t>50х50х4 ТУ</t>
  </si>
  <si>
    <t>Сетка кладочная (в картах) из проволоки ВР-1</t>
  </si>
  <si>
    <t>Сетка дорожная (в картах) из проволоки ВР-1</t>
  </si>
  <si>
    <t>50х50х5 ТУ</t>
  </si>
  <si>
    <t>100х100х3 ТУ</t>
  </si>
  <si>
    <t xml:space="preserve">100х100х3 </t>
  </si>
  <si>
    <t>100х100х4 ТУ</t>
  </si>
  <si>
    <t xml:space="preserve">100х100х4 </t>
  </si>
  <si>
    <t>100х100х5 ТУ</t>
  </si>
  <si>
    <t xml:space="preserve">100х100х5 </t>
  </si>
  <si>
    <t>100х100х6 ТУ</t>
  </si>
  <si>
    <t xml:space="preserve">100х100х6 </t>
  </si>
  <si>
    <t>150х150х3 ТУ</t>
  </si>
  <si>
    <t xml:space="preserve">150х150х3 </t>
  </si>
  <si>
    <t>150х150х4 ТУ</t>
  </si>
  <si>
    <t xml:space="preserve">150х150х4 </t>
  </si>
  <si>
    <t>150х150х5 ТУ</t>
  </si>
  <si>
    <t xml:space="preserve">150х150х5 </t>
  </si>
  <si>
    <t>120х120х3.2 спец</t>
  </si>
  <si>
    <t>120x120х2.2 спец</t>
  </si>
  <si>
    <t>135х135х2.2 эконом</t>
  </si>
  <si>
    <t>135х135х3.2 эконом</t>
  </si>
  <si>
    <t>65х65х2.5 спец</t>
  </si>
  <si>
    <t>65х65х3.5 спец</t>
  </si>
  <si>
    <t>70х70х2.5 эконом</t>
  </si>
  <si>
    <t>70х70х3.5 эконом</t>
  </si>
  <si>
    <t>info@setka-optom.ru</t>
  </si>
  <si>
    <t>www.setka-optom.ru</t>
  </si>
  <si>
    <r>
      <t xml:space="preserve">                   </t>
    </r>
    <r>
      <rPr>
        <b/>
        <u val="single"/>
        <sz val="26"/>
        <rFont val="Tahoma"/>
        <family val="2"/>
      </rPr>
      <t xml:space="preserve"> ООО «ЕвроСтройГрупп»</t>
    </r>
  </si>
  <si>
    <t xml:space="preserve">                 8(499) 519-02-72  (многоканальный)  </t>
  </si>
  <si>
    <t xml:space="preserve">50х50х3 </t>
  </si>
  <si>
    <t>200х200х4 ТУ</t>
  </si>
  <si>
    <t xml:space="preserve">200х200х4 </t>
  </si>
  <si>
    <t xml:space="preserve">200х200х5 </t>
  </si>
  <si>
    <t>Сетка арматурная сетка В500С</t>
  </si>
  <si>
    <t xml:space="preserve">  200х200х10</t>
  </si>
  <si>
    <t xml:space="preserve">   Сетка сварная отделочная оцинкованная (в рулонах)</t>
  </si>
  <si>
    <t>6х6х0,6</t>
  </si>
  <si>
    <t>12,7х12,7х0,6</t>
  </si>
  <si>
    <t>10х10х0,6</t>
  </si>
  <si>
    <t xml:space="preserve">25х25х0,8 </t>
  </si>
  <si>
    <t>10х10х0,8</t>
  </si>
  <si>
    <t>25х12,5х1,0</t>
  </si>
  <si>
    <t>25х25х1,2</t>
  </si>
  <si>
    <t>27х27х1,3</t>
  </si>
  <si>
    <t>1х40</t>
  </si>
  <si>
    <t>25х25х1,3</t>
  </si>
  <si>
    <t>27х27х1,4</t>
  </si>
  <si>
    <t>25х25х1,7</t>
  </si>
  <si>
    <t>1,5х25</t>
  </si>
  <si>
    <t>25х25х2,0</t>
  </si>
  <si>
    <t>1,5;1,8х15</t>
  </si>
  <si>
    <t>50х50х2,2</t>
  </si>
  <si>
    <t>1х30</t>
  </si>
  <si>
    <t>50х60х1,3 Б.</t>
  </si>
  <si>
    <t>50х50х2,2 Б.</t>
  </si>
  <si>
    <t>0,2х45</t>
  </si>
  <si>
    <t>0,3х45</t>
  </si>
  <si>
    <t>0,5х45</t>
  </si>
  <si>
    <t>1,5х45</t>
  </si>
  <si>
    <t>0,5х15</t>
  </si>
  <si>
    <t>6х2</t>
  </si>
  <si>
    <t>Сетка сварная неоцинкованная ПВХ (в рулонах)</t>
  </si>
  <si>
    <t>50х50х2,4</t>
  </si>
  <si>
    <t xml:space="preserve">Сетка сварная неоцинкованная ПВХ "Лепсе-Люкс" </t>
  </si>
  <si>
    <t>6х6х0,4</t>
  </si>
  <si>
    <t>1,5х20</t>
  </si>
  <si>
    <t>1,8х15</t>
  </si>
  <si>
    <t>2х15</t>
  </si>
  <si>
    <t>1,8х20</t>
  </si>
  <si>
    <t>2х20</t>
  </si>
  <si>
    <t>8(499)519-02-72 (многоканальный)</t>
  </si>
  <si>
    <t>10x10x0,5</t>
  </si>
  <si>
    <t>0,2х0,2х0,13</t>
  </si>
  <si>
    <t>3,2х3,2х0,8</t>
  </si>
  <si>
    <t>4х4х0,6</t>
  </si>
  <si>
    <t>ОК  д. 3,0мм</t>
  </si>
  <si>
    <t>15\0,4</t>
  </si>
  <si>
    <t>15\0,5</t>
  </si>
  <si>
    <t>15\0,4 ОЦ</t>
  </si>
  <si>
    <t>20\0,4 ОЦ</t>
  </si>
  <si>
    <t>40\0,4 ОЦ</t>
  </si>
  <si>
    <t>15\0,5 ОЦ</t>
  </si>
  <si>
    <t xml:space="preserve"> 200х200х5 ТУ</t>
  </si>
  <si>
    <t xml:space="preserve">         50х50х3 ТУ</t>
  </si>
  <si>
    <t>Сетка  кладочная ОЦ. (в картах) ТУ 1276-002-53781405-2001</t>
  </si>
  <si>
    <t>Сетка дорожная ОЦ. (в картах) ТУ 1276-002-53781405-2001</t>
  </si>
  <si>
    <t>100х55х2,4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</si>
</sst>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d\ mmmm\ yyyy\ \г\.;@"/>
    <numFmt numFmtId="197" formatCode="0.000"/>
    <numFmt numFmtId="198" formatCode="#,##0.00_р_."/>
    <numFmt numFmtId="199" formatCode="0.0"/>
    <numFmt numFmtId="200" formatCode="0.0000"/>
    <numFmt numFmtId="201" formatCode="[$-FC19]d\ mmmm\ yyyy\ &quot;г.&quot;"/>
  </numFmts>
  <fonts count="81">
    <font>
      <sz val="10"/>
      <name val="Arial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18"/>
      <name val="Arial Cyr"/>
      <family val="0"/>
    </font>
    <font>
      <sz val="18"/>
      <color indexed="12"/>
      <name val="Arial Cyr"/>
      <family val="0"/>
    </font>
    <font>
      <b/>
      <sz val="16"/>
      <name val="Arial Cyr"/>
      <family val="0"/>
    </font>
    <font>
      <b/>
      <sz val="20"/>
      <name val="Agency FB"/>
      <family val="2"/>
    </font>
    <font>
      <sz val="10"/>
      <name val="Times New Roman"/>
      <family val="1"/>
    </font>
    <font>
      <sz val="12"/>
      <name val="Verdana"/>
      <family val="2"/>
    </font>
    <font>
      <b/>
      <sz val="12"/>
      <name val="Verdana"/>
      <family val="2"/>
    </font>
    <font>
      <b/>
      <sz val="12"/>
      <name val="Arial Cyr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61"/>
      <name val="Arial Cyr"/>
      <family val="0"/>
    </font>
    <font>
      <b/>
      <sz val="10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8"/>
      <name val="Verdana"/>
      <family val="2"/>
    </font>
    <font>
      <sz val="10"/>
      <color indexed="10"/>
      <name val="Arial Cyr"/>
      <family val="0"/>
    </font>
    <font>
      <sz val="9"/>
      <color indexed="10"/>
      <name val="Verdana"/>
      <family val="2"/>
    </font>
    <font>
      <b/>
      <sz val="48"/>
      <name val="Algerian"/>
      <family val="5"/>
    </font>
    <font>
      <sz val="18"/>
      <name val="Arial"/>
      <family val="2"/>
    </font>
    <font>
      <b/>
      <sz val="16"/>
      <name val="Arial"/>
      <family val="2"/>
    </font>
    <font>
      <u val="single"/>
      <sz val="10"/>
      <color indexed="36"/>
      <name val="Arial"/>
      <family val="2"/>
    </font>
    <font>
      <b/>
      <sz val="14"/>
      <name val="Franklin Gothic Medium Cond"/>
      <family val="2"/>
    </font>
    <font>
      <sz val="10"/>
      <name val="Franklin Gothic Medium Cond"/>
      <family val="2"/>
    </font>
    <font>
      <b/>
      <sz val="10"/>
      <name val="Arial"/>
      <family val="2"/>
    </font>
    <font>
      <b/>
      <u val="single"/>
      <sz val="2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name val="Agency FB"/>
      <family val="2"/>
    </font>
    <font>
      <b/>
      <sz val="22"/>
      <name val="Tahoma"/>
      <family val="2"/>
    </font>
    <font>
      <b/>
      <sz val="18"/>
      <name val="Tahoma"/>
      <family val="2"/>
    </font>
    <font>
      <b/>
      <sz val="11"/>
      <name val="Arial Cyr"/>
      <family val="0"/>
    </font>
    <font>
      <sz val="10"/>
      <name val="Arial Cyr"/>
      <family val="0"/>
    </font>
    <font>
      <b/>
      <sz val="26"/>
      <name val="Tahoma"/>
      <family val="2"/>
    </font>
    <font>
      <b/>
      <u val="single"/>
      <sz val="26"/>
      <name val="Tahoma"/>
      <family val="2"/>
    </font>
    <font>
      <b/>
      <sz val="26"/>
      <name val="Times New Roman"/>
      <family val="1"/>
    </font>
    <font>
      <b/>
      <sz val="26"/>
      <name val="Arial"/>
      <family val="2"/>
    </font>
    <font>
      <sz val="16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left"/>
    </xf>
    <xf numFmtId="0" fontId="4" fillId="32" borderId="0" xfId="42" applyFont="1" applyFill="1" applyAlignment="1" applyProtection="1">
      <alignment horizontal="center"/>
      <protection/>
    </xf>
    <xf numFmtId="0" fontId="3" fillId="32" borderId="0" xfId="0" applyFont="1" applyFill="1" applyAlignment="1">
      <alignment/>
    </xf>
    <xf numFmtId="0" fontId="0" fillId="32" borderId="0" xfId="0" applyFill="1" applyAlignment="1">
      <alignment horizontal="right"/>
    </xf>
    <xf numFmtId="0" fontId="7" fillId="32" borderId="0" xfId="0" applyFont="1" applyFill="1" applyAlignment="1">
      <alignment/>
    </xf>
    <xf numFmtId="196" fontId="8" fillId="32" borderId="0" xfId="0" applyNumberFormat="1" applyFont="1" applyFill="1" applyAlignment="1">
      <alignment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 horizontal="right"/>
    </xf>
    <xf numFmtId="0" fontId="11" fillId="32" borderId="0" xfId="0" applyFont="1" applyFill="1" applyBorder="1" applyAlignment="1">
      <alignment/>
    </xf>
    <xf numFmtId="0" fontId="12" fillId="32" borderId="0" xfId="0" applyFont="1" applyFill="1" applyAlignment="1">
      <alignment horizontal="center" vertical="center"/>
    </xf>
    <xf numFmtId="0" fontId="14" fillId="32" borderId="0" xfId="0" applyFont="1" applyFill="1" applyAlignment="1">
      <alignment/>
    </xf>
    <xf numFmtId="0" fontId="16" fillId="32" borderId="0" xfId="0" applyFont="1" applyFill="1" applyAlignment="1">
      <alignment horizontal="center" vertical="center"/>
    </xf>
    <xf numFmtId="0" fontId="0" fillId="32" borderId="0" xfId="0" applyFill="1" applyBorder="1" applyAlignment="1">
      <alignment/>
    </xf>
    <xf numFmtId="0" fontId="19" fillId="32" borderId="0" xfId="0" applyFont="1" applyFill="1" applyBorder="1" applyAlignment="1">
      <alignment/>
    </xf>
    <xf numFmtId="0" fontId="20" fillId="32" borderId="0" xfId="0" applyFont="1" applyFill="1" applyAlignment="1">
      <alignment horizontal="center" vertical="center"/>
    </xf>
    <xf numFmtId="0" fontId="19" fillId="32" borderId="0" xfId="0" applyFont="1" applyFill="1" applyAlignment="1">
      <alignment/>
    </xf>
    <xf numFmtId="197" fontId="16" fillId="32" borderId="0" xfId="0" applyNumberFormat="1" applyFont="1" applyFill="1" applyAlignment="1">
      <alignment horizontal="center" vertical="center"/>
    </xf>
    <xf numFmtId="0" fontId="8" fillId="32" borderId="0" xfId="0" applyFont="1" applyFill="1" applyBorder="1" applyAlignment="1">
      <alignment horizontal="left" vertical="center"/>
    </xf>
    <xf numFmtId="0" fontId="12" fillId="32" borderId="0" xfId="0" applyFont="1" applyFill="1" applyBorder="1" applyAlignment="1">
      <alignment horizontal="center" vertical="center"/>
    </xf>
    <xf numFmtId="2" fontId="12" fillId="32" borderId="0" xfId="0" applyNumberFormat="1" applyFont="1" applyFill="1" applyBorder="1" applyAlignment="1">
      <alignment horizontal="center" vertical="center"/>
    </xf>
    <xf numFmtId="0" fontId="21" fillId="32" borderId="0" xfId="0" applyFont="1" applyFill="1" applyAlignment="1">
      <alignment vertical="justify"/>
    </xf>
    <xf numFmtId="0" fontId="16" fillId="32" borderId="0" xfId="0" applyFont="1" applyFill="1" applyBorder="1" applyAlignment="1">
      <alignment horizontal="center" vertical="center"/>
    </xf>
    <xf numFmtId="0" fontId="0" fillId="32" borderId="0" xfId="0" applyFont="1" applyFill="1" applyAlignment="1">
      <alignment/>
    </xf>
    <xf numFmtId="0" fontId="27" fillId="32" borderId="0" xfId="0" applyFont="1" applyFill="1" applyAlignment="1">
      <alignment/>
    </xf>
    <xf numFmtId="0" fontId="16" fillId="33" borderId="10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2" fontId="16" fillId="33" borderId="12" xfId="0" applyNumberFormat="1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2" fontId="16" fillId="33" borderId="14" xfId="0" applyNumberFormat="1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2" fontId="16" fillId="33" borderId="10" xfId="0" applyNumberFormat="1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2" fontId="16" fillId="33" borderId="17" xfId="0" applyNumberFormat="1" applyFont="1" applyFill="1" applyBorder="1" applyAlignment="1">
      <alignment horizontal="center" vertical="center"/>
    </xf>
    <xf numFmtId="2" fontId="17" fillId="33" borderId="18" xfId="0" applyNumberFormat="1" applyFont="1" applyFill="1" applyBorder="1" applyAlignment="1">
      <alignment horizontal="center" vertical="center"/>
    </xf>
    <xf numFmtId="2" fontId="16" fillId="33" borderId="11" xfId="0" applyNumberFormat="1" applyFont="1" applyFill="1" applyBorder="1" applyAlignment="1">
      <alignment horizontal="center" vertical="center"/>
    </xf>
    <xf numFmtId="2" fontId="16" fillId="33" borderId="13" xfId="0" applyNumberFormat="1" applyFont="1" applyFill="1" applyBorder="1" applyAlignment="1">
      <alignment horizontal="center" vertical="center"/>
    </xf>
    <xf numFmtId="2" fontId="16" fillId="33" borderId="19" xfId="0" applyNumberFormat="1" applyFont="1" applyFill="1" applyBorder="1" applyAlignment="1">
      <alignment horizontal="center" vertical="center"/>
    </xf>
    <xf numFmtId="2" fontId="16" fillId="33" borderId="16" xfId="0" applyNumberFormat="1" applyFont="1" applyFill="1" applyBorder="1" applyAlignment="1">
      <alignment horizontal="center" vertical="center"/>
    </xf>
    <xf numFmtId="2" fontId="16" fillId="33" borderId="15" xfId="0" applyNumberFormat="1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2" fontId="16" fillId="33" borderId="20" xfId="0" applyNumberFormat="1" applyFont="1" applyFill="1" applyBorder="1" applyAlignment="1">
      <alignment horizontal="center" vertical="center"/>
    </xf>
    <xf numFmtId="2" fontId="16" fillId="33" borderId="18" xfId="0" applyNumberFormat="1" applyFont="1" applyFill="1" applyBorder="1" applyAlignment="1">
      <alignment horizontal="center" vertical="center"/>
    </xf>
    <xf numFmtId="198" fontId="16" fillId="33" borderId="16" xfId="0" applyNumberFormat="1" applyFont="1" applyFill="1" applyBorder="1" applyAlignment="1">
      <alignment vertical="center"/>
    </xf>
    <xf numFmtId="2" fontId="16" fillId="33" borderId="21" xfId="0" applyNumberFormat="1" applyFont="1" applyFill="1" applyBorder="1" applyAlignment="1">
      <alignment horizontal="center" vertical="center"/>
    </xf>
    <xf numFmtId="2" fontId="16" fillId="33" borderId="22" xfId="0" applyNumberFormat="1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horizontal="center" vertical="center"/>
    </xf>
    <xf numFmtId="2" fontId="16" fillId="33" borderId="24" xfId="0" applyNumberFormat="1" applyFont="1" applyFill="1" applyBorder="1" applyAlignment="1">
      <alignment horizontal="center" vertical="center"/>
    </xf>
    <xf numFmtId="14" fontId="25" fillId="32" borderId="0" xfId="0" applyNumberFormat="1" applyFont="1" applyFill="1" applyAlignment="1">
      <alignment horizontal="right"/>
    </xf>
    <xf numFmtId="199" fontId="16" fillId="33" borderId="25" xfId="0" applyNumberFormat="1" applyFont="1" applyFill="1" applyBorder="1" applyAlignment="1">
      <alignment horizontal="center" vertical="center"/>
    </xf>
    <xf numFmtId="2" fontId="16" fillId="33" borderId="26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1" fontId="16" fillId="33" borderId="0" xfId="0" applyNumberFormat="1" applyFont="1" applyFill="1" applyBorder="1" applyAlignment="1">
      <alignment horizontal="center" vertical="center"/>
    </xf>
    <xf numFmtId="2" fontId="16" fillId="33" borderId="0" xfId="0" applyNumberFormat="1" applyFont="1" applyFill="1" applyBorder="1" applyAlignment="1">
      <alignment horizontal="center" vertical="center"/>
    </xf>
    <xf numFmtId="4" fontId="17" fillId="33" borderId="0" xfId="0" applyNumberFormat="1" applyFont="1" applyFill="1" applyBorder="1" applyAlignment="1">
      <alignment horizontal="center" vertical="center"/>
    </xf>
    <xf numFmtId="2" fontId="17" fillId="33" borderId="0" xfId="0" applyNumberFormat="1" applyFont="1" applyFill="1" applyBorder="1" applyAlignment="1">
      <alignment horizontal="center" vertical="center"/>
    </xf>
    <xf numFmtId="0" fontId="6" fillId="32" borderId="27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2" fontId="12" fillId="33" borderId="11" xfId="0" applyNumberFormat="1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/>
    </xf>
    <xf numFmtId="0" fontId="35" fillId="32" borderId="0" xfId="42" applyFont="1" applyFill="1" applyAlignment="1" applyProtection="1">
      <alignment horizontal="center"/>
      <protection/>
    </xf>
    <xf numFmtId="0" fontId="6" fillId="8" borderId="28" xfId="0" applyFont="1" applyFill="1" applyBorder="1" applyAlignment="1">
      <alignment horizontal="left" vertical="center"/>
    </xf>
    <xf numFmtId="0" fontId="6" fillId="8" borderId="27" xfId="0" applyFont="1" applyFill="1" applyBorder="1" applyAlignment="1">
      <alignment vertical="center"/>
    </xf>
    <xf numFmtId="0" fontId="6" fillId="8" borderId="27" xfId="0" applyFont="1" applyFill="1" applyBorder="1" applyAlignment="1">
      <alignment horizontal="center" vertical="center"/>
    </xf>
    <xf numFmtId="0" fontId="32" fillId="8" borderId="27" xfId="0" applyFont="1" applyFill="1" applyBorder="1" applyAlignment="1">
      <alignment horizontal="center" vertical="center"/>
    </xf>
    <xf numFmtId="0" fontId="22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vertical="center"/>
    </xf>
    <xf numFmtId="0" fontId="23" fillId="8" borderId="29" xfId="0" applyFont="1" applyFill="1" applyBorder="1" applyAlignment="1">
      <alignment vertical="center"/>
    </xf>
    <xf numFmtId="198" fontId="16" fillId="33" borderId="30" xfId="0" applyNumberFormat="1" applyFont="1" applyFill="1" applyBorder="1" applyAlignment="1">
      <alignment vertical="center"/>
    </xf>
    <xf numFmtId="2" fontId="16" fillId="33" borderId="26" xfId="0" applyNumberFormat="1" applyFont="1" applyFill="1" applyBorder="1" applyAlignment="1">
      <alignment vertical="center"/>
    </xf>
    <xf numFmtId="2" fontId="16" fillId="33" borderId="21" xfId="0" applyNumberFormat="1" applyFont="1" applyFill="1" applyBorder="1" applyAlignment="1">
      <alignment vertical="center"/>
    </xf>
    <xf numFmtId="2" fontId="16" fillId="33" borderId="21" xfId="0" applyNumberFormat="1" applyFont="1" applyFill="1" applyBorder="1" applyAlignment="1">
      <alignment vertical="center" wrapText="1"/>
    </xf>
    <xf numFmtId="2" fontId="16" fillId="33" borderId="21" xfId="0" applyNumberFormat="1" applyFont="1" applyFill="1" applyBorder="1" applyAlignment="1">
      <alignment horizontal="center" vertical="center" wrapText="1"/>
    </xf>
    <xf numFmtId="198" fontId="16" fillId="33" borderId="17" xfId="0" applyNumberFormat="1" applyFont="1" applyFill="1" applyBorder="1" applyAlignment="1">
      <alignment horizontal="center" vertical="center"/>
    </xf>
    <xf numFmtId="0" fontId="16" fillId="9" borderId="11" xfId="0" applyFont="1" applyFill="1" applyBorder="1" applyAlignment="1">
      <alignment horizontal="center" vertical="center"/>
    </xf>
    <xf numFmtId="2" fontId="17" fillId="9" borderId="12" xfId="0" applyNumberFormat="1" applyFont="1" applyFill="1" applyBorder="1" applyAlignment="1">
      <alignment horizontal="center" vertical="center"/>
    </xf>
    <xf numFmtId="2" fontId="16" fillId="9" borderId="25" xfId="0" applyNumberFormat="1" applyFont="1" applyFill="1" applyBorder="1" applyAlignment="1">
      <alignment horizontal="center" vertical="center"/>
    </xf>
    <xf numFmtId="4" fontId="17" fillId="33" borderId="31" xfId="0" applyNumberFormat="1" applyFont="1" applyFill="1" applyBorder="1" applyAlignment="1">
      <alignment horizontal="center" vertical="center"/>
    </xf>
    <xf numFmtId="2" fontId="16" fillId="33" borderId="32" xfId="0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vertical="center"/>
    </xf>
    <xf numFmtId="2" fontId="12" fillId="33" borderId="33" xfId="0" applyNumberFormat="1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vertical="center"/>
    </xf>
    <xf numFmtId="0" fontId="12" fillId="34" borderId="13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2" fontId="12" fillId="33" borderId="34" xfId="0" applyNumberFormat="1" applyFont="1" applyFill="1" applyBorder="1" applyAlignment="1">
      <alignment horizontal="center" vertical="center"/>
    </xf>
    <xf numFmtId="0" fontId="37" fillId="32" borderId="0" xfId="42" applyFont="1" applyFill="1" applyAlignment="1" applyProtection="1">
      <alignment horizontal="right"/>
      <protection/>
    </xf>
    <xf numFmtId="0" fontId="37" fillId="32" borderId="0" xfId="42" applyFont="1" applyFill="1" applyAlignment="1" applyProtection="1">
      <alignment horizontal="left"/>
      <protection/>
    </xf>
    <xf numFmtId="2" fontId="16" fillId="33" borderId="33" xfId="0" applyNumberFormat="1" applyFont="1" applyFill="1" applyBorder="1" applyAlignment="1">
      <alignment horizontal="center" vertical="center"/>
    </xf>
    <xf numFmtId="2" fontId="16" fillId="33" borderId="33" xfId="0" applyNumberFormat="1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vertical="center"/>
    </xf>
    <xf numFmtId="0" fontId="12" fillId="13" borderId="13" xfId="0" applyFont="1" applyFill="1" applyBorder="1" applyAlignment="1">
      <alignment vertical="center"/>
    </xf>
    <xf numFmtId="0" fontId="16" fillId="13" borderId="11" xfId="0" applyFont="1" applyFill="1" applyBorder="1" applyAlignment="1">
      <alignment horizontal="center" vertical="center"/>
    </xf>
    <xf numFmtId="0" fontId="16" fillId="13" borderId="16" xfId="0" applyFont="1" applyFill="1" applyBorder="1" applyAlignment="1">
      <alignment horizontal="center" vertical="center"/>
    </xf>
    <xf numFmtId="2" fontId="16" fillId="33" borderId="36" xfId="0" applyNumberFormat="1" applyFont="1" applyFill="1" applyBorder="1" applyAlignment="1">
      <alignment horizontal="center" vertical="center"/>
    </xf>
    <xf numFmtId="2" fontId="16" fillId="33" borderId="37" xfId="0" applyNumberFormat="1" applyFont="1" applyFill="1" applyBorder="1" applyAlignment="1">
      <alignment horizontal="center" vertical="center"/>
    </xf>
    <xf numFmtId="2" fontId="16" fillId="33" borderId="38" xfId="0" applyNumberFormat="1" applyFont="1" applyFill="1" applyBorder="1" applyAlignment="1">
      <alignment horizontal="center" vertical="center"/>
    </xf>
    <xf numFmtId="2" fontId="16" fillId="33" borderId="34" xfId="0" applyNumberFormat="1" applyFont="1" applyFill="1" applyBorder="1" applyAlignment="1">
      <alignment horizontal="center" vertical="center"/>
    </xf>
    <xf numFmtId="2" fontId="18" fillId="33" borderId="33" xfId="0" applyNumberFormat="1" applyFont="1" applyFill="1" applyBorder="1" applyAlignment="1">
      <alignment horizontal="center" vertical="center"/>
    </xf>
    <xf numFmtId="2" fontId="16" fillId="33" borderId="39" xfId="0" applyNumberFormat="1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vertical="center"/>
    </xf>
    <xf numFmtId="2" fontId="16" fillId="33" borderId="40" xfId="0" applyNumberFormat="1" applyFont="1" applyFill="1" applyBorder="1" applyAlignment="1">
      <alignment horizontal="center" vertical="center"/>
    </xf>
    <xf numFmtId="2" fontId="16" fillId="33" borderId="41" xfId="0" applyNumberFormat="1" applyFont="1" applyFill="1" applyBorder="1" applyAlignment="1">
      <alignment horizontal="center" vertical="center"/>
    </xf>
    <xf numFmtId="2" fontId="16" fillId="33" borderId="25" xfId="0" applyNumberFormat="1" applyFont="1" applyFill="1" applyBorder="1" applyAlignment="1">
      <alignment horizontal="center" vertical="center"/>
    </xf>
    <xf numFmtId="0" fontId="16" fillId="33" borderId="42" xfId="0" applyFont="1" applyFill="1" applyBorder="1" applyAlignment="1">
      <alignment horizontal="center" vertical="center"/>
    </xf>
    <xf numFmtId="2" fontId="16" fillId="33" borderId="43" xfId="0" applyNumberFormat="1" applyFont="1" applyFill="1" applyBorder="1" applyAlignment="1">
      <alignment horizontal="center" vertical="center"/>
    </xf>
    <xf numFmtId="0" fontId="16" fillId="33" borderId="44" xfId="0" applyFont="1" applyFill="1" applyBorder="1" applyAlignment="1">
      <alignment horizontal="center" vertical="center"/>
    </xf>
    <xf numFmtId="0" fontId="0" fillId="32" borderId="0" xfId="0" applyFill="1" applyAlignment="1">
      <alignment vertical="top"/>
    </xf>
    <xf numFmtId="0" fontId="39" fillId="32" borderId="0" xfId="0" applyFont="1" applyFill="1" applyAlignment="1">
      <alignment horizontal="center"/>
    </xf>
    <xf numFmtId="0" fontId="41" fillId="32" borderId="0" xfId="0" applyFont="1" applyFill="1" applyAlignment="1">
      <alignment horizontal="center"/>
    </xf>
    <xf numFmtId="0" fontId="42" fillId="32" borderId="0" xfId="0" applyFont="1" applyFill="1" applyAlignment="1">
      <alignment/>
    </xf>
    <xf numFmtId="0" fontId="12" fillId="33" borderId="0" xfId="0" applyFont="1" applyFill="1" applyBorder="1" applyAlignment="1">
      <alignment horizontal="center" vertical="center"/>
    </xf>
    <xf numFmtId="2" fontId="16" fillId="33" borderId="23" xfId="0" applyNumberFormat="1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2" fontId="16" fillId="33" borderId="45" xfId="0" applyNumberFormat="1" applyFont="1" applyFill="1" applyBorder="1" applyAlignment="1">
      <alignment horizontal="center" vertical="center"/>
    </xf>
    <xf numFmtId="0" fontId="17" fillId="33" borderId="27" xfId="0" applyFont="1" applyFill="1" applyBorder="1" applyAlignment="1">
      <alignment vertical="center"/>
    </xf>
    <xf numFmtId="0" fontId="16" fillId="33" borderId="39" xfId="0" applyFont="1" applyFill="1" applyBorder="1" applyAlignment="1">
      <alignment horizontal="center" vertical="center"/>
    </xf>
    <xf numFmtId="2" fontId="16" fillId="33" borderId="46" xfId="0" applyNumberFormat="1" applyFont="1" applyFill="1" applyBorder="1" applyAlignment="1">
      <alignment horizontal="center" vertical="center"/>
    </xf>
    <xf numFmtId="2" fontId="16" fillId="33" borderId="47" xfId="0" applyNumberFormat="1" applyFont="1" applyFill="1" applyBorder="1" applyAlignment="1">
      <alignment horizontal="center" vertical="center"/>
    </xf>
    <xf numFmtId="199" fontId="16" fillId="33" borderId="13" xfId="0" applyNumberFormat="1" applyFont="1" applyFill="1" applyBorder="1" applyAlignment="1">
      <alignment horizontal="center" vertical="center"/>
    </xf>
    <xf numFmtId="0" fontId="16" fillId="33" borderId="41" xfId="0" applyFont="1" applyFill="1" applyBorder="1" applyAlignment="1">
      <alignment vertical="center" wrapText="1"/>
    </xf>
    <xf numFmtId="14" fontId="44" fillId="32" borderId="0" xfId="0" applyNumberFormat="1" applyFont="1" applyFill="1" applyAlignment="1">
      <alignment horizontal="right"/>
    </xf>
    <xf numFmtId="2" fontId="16" fillId="33" borderId="33" xfId="0" applyNumberFormat="1" applyFont="1" applyFill="1" applyBorder="1" applyAlignment="1">
      <alignment horizontal="center" vertical="center"/>
    </xf>
    <xf numFmtId="0" fontId="17" fillId="33" borderId="39" xfId="0" applyFont="1" applyFill="1" applyBorder="1" applyAlignment="1">
      <alignment vertical="center"/>
    </xf>
    <xf numFmtId="199" fontId="16" fillId="33" borderId="11" xfId="0" applyNumberFormat="1" applyFont="1" applyFill="1" applyBorder="1" applyAlignment="1">
      <alignment horizontal="center" vertical="center"/>
    </xf>
    <xf numFmtId="199" fontId="16" fillId="33" borderId="15" xfId="0" applyNumberFormat="1" applyFont="1" applyFill="1" applyBorder="1" applyAlignment="1">
      <alignment horizontal="center" vertical="center"/>
    </xf>
    <xf numFmtId="2" fontId="16" fillId="33" borderId="22" xfId="0" applyNumberFormat="1" applyFont="1" applyFill="1" applyBorder="1" applyAlignment="1">
      <alignment vertical="center" wrapText="1"/>
    </xf>
    <xf numFmtId="2" fontId="16" fillId="33" borderId="22" xfId="0" applyNumberFormat="1" applyFont="1" applyFill="1" applyBorder="1" applyAlignment="1">
      <alignment horizontal="center" vertical="center" wrapText="1"/>
    </xf>
    <xf numFmtId="2" fontId="16" fillId="33" borderId="48" xfId="0" applyNumberFormat="1" applyFont="1" applyFill="1" applyBorder="1" applyAlignment="1">
      <alignment horizontal="center" vertical="center"/>
    </xf>
    <xf numFmtId="2" fontId="16" fillId="33" borderId="34" xfId="0" applyNumberFormat="1" applyFont="1" applyFill="1" applyBorder="1" applyAlignment="1">
      <alignment horizontal="center" vertical="center" wrapText="1"/>
    </xf>
    <xf numFmtId="2" fontId="12" fillId="32" borderId="11" xfId="0" applyNumberFormat="1" applyFont="1" applyFill="1" applyBorder="1" applyAlignment="1">
      <alignment horizontal="center"/>
    </xf>
    <xf numFmtId="2" fontId="17" fillId="35" borderId="30" xfId="0" applyNumberFormat="1" applyFont="1" applyFill="1" applyBorder="1" applyAlignment="1">
      <alignment horizontal="center" vertical="center"/>
    </xf>
    <xf numFmtId="2" fontId="17" fillId="35" borderId="12" xfId="0" applyNumberFormat="1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horizontal="center" vertical="center"/>
    </xf>
    <xf numFmtId="2" fontId="16" fillId="34" borderId="12" xfId="0" applyNumberFormat="1" applyFont="1" applyFill="1" applyBorder="1" applyAlignment="1">
      <alignment horizontal="center" vertical="center"/>
    </xf>
    <xf numFmtId="2" fontId="16" fillId="34" borderId="18" xfId="0" applyNumberFormat="1" applyFont="1" applyFill="1" applyBorder="1" applyAlignment="1">
      <alignment horizontal="center" vertical="center"/>
    </xf>
    <xf numFmtId="2" fontId="16" fillId="13" borderId="12" xfId="0" applyNumberFormat="1" applyFont="1" applyFill="1" applyBorder="1" applyAlignment="1">
      <alignment horizontal="center" vertical="center"/>
    </xf>
    <xf numFmtId="2" fontId="16" fillId="13" borderId="18" xfId="0" applyNumberFormat="1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2" fontId="17" fillId="35" borderId="18" xfId="0" applyNumberFormat="1" applyFont="1" applyFill="1" applyBorder="1" applyAlignment="1">
      <alignment horizontal="center" vertical="center"/>
    </xf>
    <xf numFmtId="0" fontId="17" fillId="35" borderId="16" xfId="0" applyFont="1" applyFill="1" applyBorder="1" applyAlignment="1">
      <alignment horizontal="center" vertical="center"/>
    </xf>
    <xf numFmtId="2" fontId="12" fillId="34" borderId="12" xfId="0" applyNumberFormat="1" applyFont="1" applyFill="1" applyBorder="1" applyAlignment="1">
      <alignment horizontal="center" vertical="center"/>
    </xf>
    <xf numFmtId="2" fontId="12" fillId="34" borderId="14" xfId="0" applyNumberFormat="1" applyFont="1" applyFill="1" applyBorder="1" applyAlignment="1">
      <alignment horizontal="center" vertical="center"/>
    </xf>
    <xf numFmtId="2" fontId="12" fillId="13" borderId="14" xfId="0" applyNumberFormat="1" applyFont="1" applyFill="1" applyBorder="1" applyAlignment="1">
      <alignment horizontal="center" vertical="center"/>
    </xf>
    <xf numFmtId="2" fontId="16" fillId="33" borderId="31" xfId="0" applyNumberFormat="1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horizontal="center" vertical="center"/>
    </xf>
    <xf numFmtId="2" fontId="16" fillId="35" borderId="14" xfId="0" applyNumberFormat="1" applyFont="1" applyFill="1" applyBorder="1" applyAlignment="1">
      <alignment horizontal="center" vertical="center"/>
    </xf>
    <xf numFmtId="2" fontId="13" fillId="35" borderId="49" xfId="0" applyNumberFormat="1" applyFont="1" applyFill="1" applyBorder="1" applyAlignment="1">
      <alignment horizontal="center" vertical="center"/>
    </xf>
    <xf numFmtId="2" fontId="16" fillId="35" borderId="31" xfId="0" applyNumberFormat="1" applyFont="1" applyFill="1" applyBorder="1" applyAlignment="1">
      <alignment horizontal="center" vertical="center"/>
    </xf>
    <xf numFmtId="0" fontId="17" fillId="35" borderId="13" xfId="0" applyFont="1" applyFill="1" applyBorder="1" applyAlignment="1">
      <alignment vertical="center"/>
    </xf>
    <xf numFmtId="2" fontId="13" fillId="35" borderId="14" xfId="0" applyNumberFormat="1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16" fillId="32" borderId="33" xfId="0" applyFont="1" applyFill="1" applyBorder="1" applyAlignment="1">
      <alignment/>
    </xf>
    <xf numFmtId="2" fontId="16" fillId="32" borderId="21" xfId="0" applyNumberFormat="1" applyFont="1" applyFill="1" applyBorder="1" applyAlignment="1">
      <alignment horizontal="center"/>
    </xf>
    <xf numFmtId="2" fontId="16" fillId="32" borderId="12" xfId="0" applyNumberFormat="1" applyFont="1" applyFill="1" applyBorder="1" applyAlignment="1">
      <alignment horizontal="center"/>
    </xf>
    <xf numFmtId="0" fontId="16" fillId="32" borderId="26" xfId="0" applyFont="1" applyFill="1" applyBorder="1" applyAlignment="1">
      <alignment/>
    </xf>
    <xf numFmtId="2" fontId="16" fillId="33" borderId="50" xfId="0" applyNumberFormat="1" applyFont="1" applyFill="1" applyBorder="1" applyAlignment="1">
      <alignment horizontal="center" vertical="center"/>
    </xf>
    <xf numFmtId="2" fontId="16" fillId="33" borderId="30" xfId="0" applyNumberFormat="1" applyFont="1" applyFill="1" applyBorder="1" applyAlignment="1">
      <alignment horizontal="center" vertical="center"/>
    </xf>
    <xf numFmtId="4" fontId="16" fillId="33" borderId="14" xfId="0" applyNumberFormat="1" applyFont="1" applyFill="1" applyBorder="1" applyAlignment="1">
      <alignment horizontal="center" vertical="center"/>
    </xf>
    <xf numFmtId="4" fontId="16" fillId="33" borderId="12" xfId="0" applyNumberFormat="1" applyFont="1" applyFill="1" applyBorder="1" applyAlignment="1">
      <alignment horizontal="center" vertical="center"/>
    </xf>
    <xf numFmtId="4" fontId="16" fillId="33" borderId="18" xfId="0" applyNumberFormat="1" applyFont="1" applyFill="1" applyBorder="1" applyAlignment="1">
      <alignment horizontal="center" vertical="center"/>
    </xf>
    <xf numFmtId="2" fontId="12" fillId="33" borderId="45" xfId="0" applyNumberFormat="1" applyFont="1" applyFill="1" applyBorder="1" applyAlignment="1">
      <alignment horizontal="center" vertical="center"/>
    </xf>
    <xf numFmtId="2" fontId="12" fillId="33" borderId="21" xfId="0" applyNumberFormat="1" applyFont="1" applyFill="1" applyBorder="1" applyAlignment="1">
      <alignment horizontal="center" vertical="center"/>
    </xf>
    <xf numFmtId="2" fontId="12" fillId="33" borderId="12" xfId="0" applyNumberFormat="1" applyFont="1" applyFill="1" applyBorder="1" applyAlignment="1">
      <alignment horizontal="center" vertical="center"/>
    </xf>
    <xf numFmtId="2" fontId="18" fillId="33" borderId="12" xfId="0" applyNumberFormat="1" applyFont="1" applyFill="1" applyBorder="1" applyAlignment="1">
      <alignment horizontal="center" vertical="center"/>
    </xf>
    <xf numFmtId="4" fontId="16" fillId="33" borderId="30" xfId="0" applyNumberFormat="1" applyFont="1" applyFill="1" applyBorder="1" applyAlignment="1">
      <alignment horizontal="center" vertical="center"/>
    </xf>
    <xf numFmtId="4" fontId="16" fillId="33" borderId="50" xfId="0" applyNumberFormat="1" applyFont="1" applyFill="1" applyBorder="1" applyAlignment="1">
      <alignment horizontal="center" vertical="center"/>
    </xf>
    <xf numFmtId="198" fontId="16" fillId="33" borderId="18" xfId="0" applyNumberFormat="1" applyFont="1" applyFill="1" applyBorder="1" applyAlignment="1">
      <alignment vertical="center"/>
    </xf>
    <xf numFmtId="198" fontId="16" fillId="33" borderId="12" xfId="0" applyNumberFormat="1" applyFont="1" applyFill="1" applyBorder="1" applyAlignment="1">
      <alignment vertical="center"/>
    </xf>
    <xf numFmtId="198" fontId="16" fillId="33" borderId="14" xfId="0" applyNumberFormat="1" applyFont="1" applyFill="1" applyBorder="1" applyAlignment="1">
      <alignment horizontal="center" vertical="center"/>
    </xf>
    <xf numFmtId="198" fontId="16" fillId="33" borderId="18" xfId="0" applyNumberFormat="1" applyFont="1" applyFill="1" applyBorder="1" applyAlignment="1">
      <alignment horizontal="center" vertical="center"/>
    </xf>
    <xf numFmtId="199" fontId="16" fillId="33" borderId="12" xfId="0" applyNumberFormat="1" applyFont="1" applyFill="1" applyBorder="1" applyAlignment="1">
      <alignment horizontal="center" vertical="center"/>
    </xf>
    <xf numFmtId="4" fontId="16" fillId="33" borderId="31" xfId="0" applyNumberFormat="1" applyFont="1" applyFill="1" applyBorder="1" applyAlignment="1">
      <alignment horizontal="center" vertical="center"/>
    </xf>
    <xf numFmtId="2" fontId="16" fillId="33" borderId="12" xfId="0" applyNumberFormat="1" applyFont="1" applyFill="1" applyBorder="1" applyAlignment="1">
      <alignment horizontal="center" vertical="center" wrapText="1"/>
    </xf>
    <xf numFmtId="198" fontId="16" fillId="33" borderId="14" xfId="0" applyNumberFormat="1" applyFont="1" applyFill="1" applyBorder="1" applyAlignment="1">
      <alignment vertical="center"/>
    </xf>
    <xf numFmtId="198" fontId="16" fillId="33" borderId="50" xfId="0" applyNumberFormat="1" applyFont="1" applyFill="1" applyBorder="1" applyAlignment="1">
      <alignment vertical="center"/>
    </xf>
    <xf numFmtId="2" fontId="16" fillId="33" borderId="51" xfId="0" applyNumberFormat="1" applyFont="1" applyFill="1" applyBorder="1" applyAlignment="1">
      <alignment horizontal="center" vertical="center"/>
    </xf>
    <xf numFmtId="2" fontId="16" fillId="33" borderId="49" xfId="0" applyNumberFormat="1" applyFont="1" applyFill="1" applyBorder="1" applyAlignment="1">
      <alignment horizontal="center" vertical="center"/>
    </xf>
    <xf numFmtId="2" fontId="16" fillId="33" borderId="52" xfId="0" applyNumberFormat="1" applyFont="1" applyFill="1" applyBorder="1" applyAlignment="1">
      <alignment horizontal="center" vertical="center"/>
    </xf>
    <xf numFmtId="199" fontId="16" fillId="33" borderId="53" xfId="0" applyNumberFormat="1" applyFont="1" applyFill="1" applyBorder="1" applyAlignment="1">
      <alignment horizontal="center" vertical="center"/>
    </xf>
    <xf numFmtId="199" fontId="16" fillId="33" borderId="33" xfId="0" applyNumberFormat="1" applyFont="1" applyFill="1" applyBorder="1" applyAlignment="1">
      <alignment horizontal="center" vertical="center"/>
    </xf>
    <xf numFmtId="0" fontId="16" fillId="32" borderId="19" xfId="0" applyFont="1" applyFill="1" applyBorder="1" applyAlignment="1">
      <alignment horizontal="center"/>
    </xf>
    <xf numFmtId="0" fontId="16" fillId="32" borderId="52" xfId="0" applyFont="1" applyFill="1" applyBorder="1" applyAlignment="1">
      <alignment horizontal="center"/>
    </xf>
    <xf numFmtId="0" fontId="16" fillId="32" borderId="54" xfId="0" applyFont="1" applyFill="1" applyBorder="1" applyAlignment="1">
      <alignment horizontal="center"/>
    </xf>
    <xf numFmtId="0" fontId="16" fillId="32" borderId="55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16" fillId="33" borderId="53" xfId="0" applyFont="1" applyFill="1" applyBorder="1" applyAlignment="1">
      <alignment horizontal="center" vertical="center"/>
    </xf>
    <xf numFmtId="0" fontId="16" fillId="33" borderId="33" xfId="0" applyFont="1" applyFill="1" applyBorder="1" applyAlignment="1">
      <alignment horizontal="center" vertical="center"/>
    </xf>
    <xf numFmtId="198" fontId="17" fillId="36" borderId="28" xfId="0" applyNumberFormat="1" applyFont="1" applyFill="1" applyBorder="1" applyAlignment="1">
      <alignment horizontal="center" vertical="center"/>
    </xf>
    <xf numFmtId="198" fontId="17" fillId="36" borderId="27" xfId="0" applyNumberFormat="1" applyFont="1" applyFill="1" applyBorder="1" applyAlignment="1">
      <alignment horizontal="center" vertical="center"/>
    </xf>
    <xf numFmtId="198" fontId="17" fillId="36" borderId="29" xfId="0" applyNumberFormat="1" applyFont="1" applyFill="1" applyBorder="1" applyAlignment="1">
      <alignment horizontal="center" vertical="center"/>
    </xf>
    <xf numFmtId="0" fontId="13" fillId="32" borderId="30" xfId="0" applyFont="1" applyFill="1" applyBorder="1" applyAlignment="1">
      <alignment horizontal="center" vertical="center" wrapText="1"/>
    </xf>
    <xf numFmtId="0" fontId="13" fillId="32" borderId="50" xfId="0" applyFont="1" applyFill="1" applyBorder="1" applyAlignment="1">
      <alignment horizontal="center" vertical="center" wrapText="1"/>
    </xf>
    <xf numFmtId="0" fontId="34" fillId="32" borderId="0" xfId="0" applyFont="1" applyFill="1" applyAlignment="1">
      <alignment horizontal="center" vertical="justify"/>
    </xf>
    <xf numFmtId="0" fontId="32" fillId="32" borderId="0" xfId="0" applyFont="1" applyFill="1" applyAlignment="1">
      <alignment horizontal="center" vertical="justify"/>
    </xf>
    <xf numFmtId="0" fontId="28" fillId="32" borderId="0" xfId="0" applyFont="1" applyFill="1" applyAlignment="1">
      <alignment horizontal="center" vertical="justify"/>
    </xf>
    <xf numFmtId="0" fontId="16" fillId="33" borderId="56" xfId="0" applyFont="1" applyFill="1" applyBorder="1" applyAlignment="1">
      <alignment horizontal="center" vertical="center"/>
    </xf>
    <xf numFmtId="0" fontId="16" fillId="33" borderId="37" xfId="0" applyFont="1" applyFill="1" applyBorder="1" applyAlignment="1">
      <alignment horizontal="center" vertical="center"/>
    </xf>
    <xf numFmtId="0" fontId="17" fillId="36" borderId="28" xfId="0" applyFont="1" applyFill="1" applyBorder="1" applyAlignment="1">
      <alignment horizontal="center" vertical="center"/>
    </xf>
    <xf numFmtId="0" fontId="16" fillId="36" borderId="27" xfId="0" applyFont="1" applyFill="1" applyBorder="1" applyAlignment="1">
      <alignment horizontal="center" vertical="center"/>
    </xf>
    <xf numFmtId="0" fontId="16" fillId="36" borderId="29" xfId="0" applyFont="1" applyFill="1" applyBorder="1" applyAlignment="1">
      <alignment horizontal="center" vertical="center"/>
    </xf>
    <xf numFmtId="0" fontId="16" fillId="33" borderId="49" xfId="0" applyFont="1" applyFill="1" applyBorder="1" applyAlignment="1">
      <alignment horizontal="center" vertical="center"/>
    </xf>
    <xf numFmtId="0" fontId="16" fillId="33" borderId="54" xfId="0" applyFont="1" applyFill="1" applyBorder="1" applyAlignment="1">
      <alignment horizontal="center" vertical="center"/>
    </xf>
    <xf numFmtId="0" fontId="16" fillId="33" borderId="55" xfId="0" applyFont="1" applyFill="1" applyBorder="1" applyAlignment="1">
      <alignment horizontal="center" vertical="center"/>
    </xf>
    <xf numFmtId="0" fontId="17" fillId="36" borderId="57" xfId="0" applyFont="1" applyFill="1" applyBorder="1" applyAlignment="1">
      <alignment horizontal="center" vertical="center"/>
    </xf>
    <xf numFmtId="0" fontId="16" fillId="36" borderId="58" xfId="0" applyFont="1" applyFill="1" applyBorder="1" applyAlignment="1">
      <alignment horizontal="center" vertical="center"/>
    </xf>
    <xf numFmtId="0" fontId="16" fillId="36" borderId="59" xfId="0" applyFont="1" applyFill="1" applyBorder="1" applyAlignment="1">
      <alignment horizontal="center" vertical="center"/>
    </xf>
    <xf numFmtId="0" fontId="12" fillId="33" borderId="53" xfId="0" applyFont="1" applyFill="1" applyBorder="1" applyAlignment="1">
      <alignment horizontal="center" vertical="center"/>
    </xf>
    <xf numFmtId="0" fontId="13" fillId="33" borderId="49" xfId="0" applyFont="1" applyFill="1" applyBorder="1" applyAlignment="1">
      <alignment horizontal="center" vertical="center"/>
    </xf>
    <xf numFmtId="0" fontId="16" fillId="32" borderId="60" xfId="0" applyFont="1" applyFill="1" applyBorder="1" applyAlignment="1">
      <alignment horizontal="center"/>
    </xf>
    <xf numFmtId="0" fontId="16" fillId="32" borderId="61" xfId="0" applyFont="1" applyFill="1" applyBorder="1" applyAlignment="1">
      <alignment horizontal="center"/>
    </xf>
    <xf numFmtId="0" fontId="13" fillId="37" borderId="57" xfId="0" applyFont="1" applyFill="1" applyBorder="1" applyAlignment="1">
      <alignment horizontal="center" vertical="center"/>
    </xf>
    <xf numFmtId="0" fontId="13" fillId="37" borderId="58" xfId="0" applyFont="1" applyFill="1" applyBorder="1" applyAlignment="1">
      <alignment horizontal="center" vertical="center"/>
    </xf>
    <xf numFmtId="0" fontId="13" fillId="37" borderId="59" xfId="0" applyFont="1" applyFill="1" applyBorder="1" applyAlignment="1">
      <alignment horizontal="center" vertical="center"/>
    </xf>
    <xf numFmtId="0" fontId="16" fillId="33" borderId="45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3" fillId="37" borderId="28" xfId="0" applyFont="1" applyFill="1" applyBorder="1" applyAlignment="1">
      <alignment horizontal="center" vertical="center"/>
    </xf>
    <xf numFmtId="0" fontId="13" fillId="37" borderId="27" xfId="0" applyFont="1" applyFill="1" applyBorder="1" applyAlignment="1">
      <alignment horizontal="center" vertical="center"/>
    </xf>
    <xf numFmtId="0" fontId="13" fillId="37" borderId="29" xfId="0" applyFont="1" applyFill="1" applyBorder="1" applyAlignment="1">
      <alignment horizontal="center" vertical="center"/>
    </xf>
    <xf numFmtId="0" fontId="39" fillId="32" borderId="0" xfId="0" applyFont="1" applyFill="1" applyAlignment="1">
      <alignment horizontal="center"/>
    </xf>
    <xf numFmtId="0" fontId="41" fillId="32" borderId="0" xfId="0" applyFont="1" applyFill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12" fillId="32" borderId="60" xfId="0" applyFont="1" applyFill="1" applyBorder="1" applyAlignment="1">
      <alignment horizontal="center" vertical="center" wrapText="1"/>
    </xf>
    <xf numFmtId="0" fontId="12" fillId="32" borderId="62" xfId="0" applyFont="1" applyFill="1" applyBorder="1" applyAlignment="1">
      <alignment horizontal="center" vertical="center" wrapText="1"/>
    </xf>
    <xf numFmtId="0" fontId="12" fillId="32" borderId="63" xfId="0" applyFont="1" applyFill="1" applyBorder="1" applyAlignment="1">
      <alignment horizontal="center" vertical="center" wrapText="1"/>
    </xf>
    <xf numFmtId="0" fontId="12" fillId="32" borderId="64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/>
    </xf>
    <xf numFmtId="0" fontId="16" fillId="33" borderId="52" xfId="0" applyFont="1" applyFill="1" applyBorder="1" applyAlignment="1">
      <alignment horizontal="center" vertical="center"/>
    </xf>
    <xf numFmtId="0" fontId="15" fillId="38" borderId="65" xfId="0" applyFont="1" applyFill="1" applyBorder="1" applyAlignment="1">
      <alignment horizontal="center" vertical="center"/>
    </xf>
    <xf numFmtId="0" fontId="15" fillId="38" borderId="66" xfId="0" applyFont="1" applyFill="1" applyBorder="1" applyAlignment="1">
      <alignment horizontal="center" vertical="center"/>
    </xf>
    <xf numFmtId="0" fontId="15" fillId="38" borderId="67" xfId="0" applyFont="1" applyFill="1" applyBorder="1" applyAlignment="1">
      <alignment horizontal="center" vertical="center"/>
    </xf>
    <xf numFmtId="0" fontId="12" fillId="32" borderId="56" xfId="0" applyFont="1" applyFill="1" applyBorder="1" applyAlignment="1">
      <alignment horizontal="center" vertical="center" wrapText="1"/>
    </xf>
    <xf numFmtId="0" fontId="12" fillId="32" borderId="54" xfId="0" applyFont="1" applyFill="1" applyBorder="1" applyAlignment="1">
      <alignment horizontal="center" vertical="center" wrapText="1"/>
    </xf>
    <xf numFmtId="0" fontId="38" fillId="32" borderId="0" xfId="0" applyFont="1" applyFill="1" applyAlignment="1">
      <alignment horizontal="left"/>
    </xf>
    <xf numFmtId="0" fontId="40" fillId="32" borderId="0" xfId="0" applyFont="1" applyFill="1" applyAlignment="1">
      <alignment horizontal="left"/>
    </xf>
    <xf numFmtId="14" fontId="25" fillId="32" borderId="0" xfId="0" applyNumberFormat="1" applyFont="1" applyFill="1" applyAlignment="1">
      <alignment horizontal="right"/>
    </xf>
    <xf numFmtId="0" fontId="26" fillId="0" borderId="0" xfId="0" applyFont="1" applyAlignment="1">
      <alignment horizontal="right"/>
    </xf>
    <xf numFmtId="0" fontId="80" fillId="32" borderId="0" xfId="42" applyFont="1" applyFill="1" applyAlignment="1" applyProtection="1">
      <alignment horizontal="left"/>
      <protection/>
    </xf>
    <xf numFmtId="14" fontId="43" fillId="33" borderId="0" xfId="0" applyNumberFormat="1" applyFont="1" applyFill="1" applyAlignment="1">
      <alignment horizontal="right" vertical="top"/>
    </xf>
    <xf numFmtId="0" fontId="3" fillId="33" borderId="0" xfId="0" applyFont="1" applyFill="1" applyAlignment="1">
      <alignment horizontal="right" vertical="top"/>
    </xf>
    <xf numFmtId="0" fontId="36" fillId="32" borderId="0" xfId="0" applyFont="1" applyFill="1" applyAlignment="1">
      <alignment horizontal="center"/>
    </xf>
    <xf numFmtId="0" fontId="29" fillId="8" borderId="28" xfId="0" applyFont="1" applyFill="1" applyBorder="1" applyAlignment="1">
      <alignment horizontal="center" vertical="center"/>
    </xf>
    <xf numFmtId="0" fontId="29" fillId="8" borderId="27" xfId="0" applyFont="1" applyFill="1" applyBorder="1" applyAlignment="1">
      <alignment horizontal="center" vertical="center"/>
    </xf>
    <xf numFmtId="0" fontId="29" fillId="8" borderId="29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51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6" fillId="33" borderId="48" xfId="0" applyFont="1" applyFill="1" applyBorder="1" applyAlignment="1">
      <alignment horizontal="center" vertical="center"/>
    </xf>
    <xf numFmtId="0" fontId="16" fillId="33" borderId="68" xfId="0" applyFont="1" applyFill="1" applyBorder="1" applyAlignment="1">
      <alignment horizontal="center" vertical="center"/>
    </xf>
    <xf numFmtId="0" fontId="18" fillId="33" borderId="53" xfId="0" applyFont="1" applyFill="1" applyBorder="1" applyAlignment="1">
      <alignment horizontal="center" vertical="center"/>
    </xf>
    <xf numFmtId="0" fontId="18" fillId="33" borderId="49" xfId="0" applyFont="1" applyFill="1" applyBorder="1" applyAlignment="1">
      <alignment horizontal="center" vertical="center"/>
    </xf>
    <xf numFmtId="0" fontId="15" fillId="37" borderId="69" xfId="0" applyFont="1" applyFill="1" applyBorder="1" applyAlignment="1">
      <alignment horizontal="center" vertical="center"/>
    </xf>
    <xf numFmtId="0" fontId="15" fillId="37" borderId="70" xfId="0" applyFont="1" applyFill="1" applyBorder="1" applyAlignment="1">
      <alignment horizontal="center" vertical="center"/>
    </xf>
    <xf numFmtId="0" fontId="15" fillId="37" borderId="71" xfId="0" applyFont="1" applyFill="1" applyBorder="1" applyAlignment="1">
      <alignment horizontal="center" vertical="center"/>
    </xf>
    <xf numFmtId="0" fontId="15" fillId="37" borderId="65" xfId="0" applyFont="1" applyFill="1" applyBorder="1" applyAlignment="1">
      <alignment horizontal="center" vertical="center"/>
    </xf>
    <xf numFmtId="0" fontId="15" fillId="37" borderId="66" xfId="0" applyFont="1" applyFill="1" applyBorder="1" applyAlignment="1">
      <alignment horizontal="center" vertical="center"/>
    </xf>
    <xf numFmtId="0" fontId="15" fillId="37" borderId="67" xfId="0" applyFont="1" applyFill="1" applyBorder="1" applyAlignment="1">
      <alignment horizontal="center" vertical="center"/>
    </xf>
    <xf numFmtId="0" fontId="17" fillId="38" borderId="28" xfId="0" applyFont="1" applyFill="1" applyBorder="1" applyAlignment="1">
      <alignment horizontal="center" vertical="center"/>
    </xf>
    <xf numFmtId="0" fontId="16" fillId="38" borderId="27" xfId="0" applyFont="1" applyFill="1" applyBorder="1" applyAlignment="1">
      <alignment horizontal="center" vertical="center"/>
    </xf>
    <xf numFmtId="0" fontId="16" fillId="38" borderId="29" xfId="0" applyFont="1" applyFill="1" applyBorder="1" applyAlignment="1">
      <alignment horizontal="center" vertical="center"/>
    </xf>
    <xf numFmtId="2" fontId="17" fillId="38" borderId="28" xfId="0" applyNumberFormat="1" applyFont="1" applyFill="1" applyBorder="1" applyAlignment="1">
      <alignment horizontal="center" vertical="center"/>
    </xf>
    <xf numFmtId="2" fontId="16" fillId="38" borderId="27" xfId="0" applyNumberFormat="1" applyFont="1" applyFill="1" applyBorder="1" applyAlignment="1">
      <alignment horizontal="center" vertical="center"/>
    </xf>
    <xf numFmtId="2" fontId="16" fillId="38" borderId="29" xfId="0" applyNumberFormat="1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/>
    </xf>
    <xf numFmtId="0" fontId="16" fillId="33" borderId="30" xfId="0" applyFont="1" applyFill="1" applyBorder="1" applyAlignment="1">
      <alignment horizontal="center" vertical="center"/>
    </xf>
    <xf numFmtId="0" fontId="16" fillId="33" borderId="63" xfId="0" applyFont="1" applyFill="1" applyBorder="1" applyAlignment="1">
      <alignment horizontal="center" vertical="center"/>
    </xf>
    <xf numFmtId="0" fontId="16" fillId="33" borderId="72" xfId="0" applyFont="1" applyFill="1" applyBorder="1" applyAlignment="1">
      <alignment horizontal="center" vertical="center"/>
    </xf>
    <xf numFmtId="0" fontId="16" fillId="33" borderId="60" xfId="0" applyFont="1" applyFill="1" applyBorder="1" applyAlignment="1">
      <alignment horizontal="center" vertical="center"/>
    </xf>
    <xf numFmtId="0" fontId="16" fillId="33" borderId="61" xfId="0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13" fillId="33" borderId="68" xfId="0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16" fillId="33" borderId="38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16" fillId="33" borderId="73" xfId="0" applyFont="1" applyFill="1" applyBorder="1" applyAlignment="1">
      <alignment horizontal="center" vertical="center"/>
    </xf>
    <xf numFmtId="0" fontId="16" fillId="9" borderId="53" xfId="0" applyFont="1" applyFill="1" applyBorder="1" applyAlignment="1">
      <alignment horizontal="center" vertical="center"/>
    </xf>
    <xf numFmtId="0" fontId="16" fillId="9" borderId="26" xfId="0" applyFont="1" applyFill="1" applyBorder="1" applyAlignment="1">
      <alignment horizontal="center" vertical="center"/>
    </xf>
    <xf numFmtId="0" fontId="17" fillId="37" borderId="28" xfId="0" applyFont="1" applyFill="1" applyBorder="1" applyAlignment="1">
      <alignment horizontal="center" vertical="center"/>
    </xf>
    <xf numFmtId="0" fontId="17" fillId="37" borderId="27" xfId="0" applyFont="1" applyFill="1" applyBorder="1" applyAlignment="1">
      <alignment horizontal="center" vertical="center"/>
    </xf>
    <xf numFmtId="0" fontId="17" fillId="37" borderId="29" xfId="0" applyFont="1" applyFill="1" applyBorder="1" applyAlignment="1">
      <alignment horizontal="center" vertical="center"/>
    </xf>
    <xf numFmtId="0" fontId="16" fillId="33" borderId="26" xfId="0" applyFont="1" applyFill="1" applyBorder="1" applyAlignment="1">
      <alignment horizontal="center" vertical="center"/>
    </xf>
    <xf numFmtId="0" fontId="16" fillId="33" borderId="34" xfId="0" applyFont="1" applyFill="1" applyBorder="1" applyAlignment="1">
      <alignment horizontal="center" vertical="center"/>
    </xf>
    <xf numFmtId="0" fontId="16" fillId="33" borderId="32" xfId="0" applyFont="1" applyFill="1" applyBorder="1" applyAlignment="1">
      <alignment horizontal="center" vertical="center"/>
    </xf>
    <xf numFmtId="199" fontId="16" fillId="33" borderId="56" xfId="0" applyNumberFormat="1" applyFont="1" applyFill="1" applyBorder="1" applyAlignment="1">
      <alignment horizontal="center" vertical="center"/>
    </xf>
    <xf numFmtId="199" fontId="16" fillId="33" borderId="37" xfId="0" applyNumberFormat="1" applyFont="1" applyFill="1" applyBorder="1" applyAlignment="1">
      <alignment horizontal="center" vertical="center"/>
    </xf>
    <xf numFmtId="0" fontId="13" fillId="37" borderId="74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 vertical="center"/>
    </xf>
    <xf numFmtId="0" fontId="13" fillId="37" borderId="35" xfId="0" applyFont="1" applyFill="1" applyBorder="1" applyAlignment="1">
      <alignment horizontal="center" vertical="center"/>
    </xf>
    <xf numFmtId="0" fontId="13" fillId="37" borderId="64" xfId="0" applyFont="1" applyFill="1" applyBorder="1" applyAlignment="1">
      <alignment horizontal="center" vertical="center"/>
    </xf>
    <xf numFmtId="0" fontId="12" fillId="32" borderId="23" xfId="0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horizontal="center" vertical="center" wrapText="1"/>
    </xf>
    <xf numFmtId="0" fontId="12" fillId="32" borderId="30" xfId="0" applyFont="1" applyFill="1" applyBorder="1" applyAlignment="1">
      <alignment horizontal="center" vertical="center" wrapText="1"/>
    </xf>
    <xf numFmtId="0" fontId="12" fillId="32" borderId="50" xfId="0" applyFont="1" applyFill="1" applyBorder="1" applyAlignment="1">
      <alignment horizontal="center" vertical="center" wrapText="1"/>
    </xf>
    <xf numFmtId="0" fontId="13" fillId="32" borderId="51" xfId="0" applyFont="1" applyFill="1" applyBorder="1" applyAlignment="1">
      <alignment horizontal="center" vertical="center" wrapText="1"/>
    </xf>
    <xf numFmtId="0" fontId="13" fillId="32" borderId="55" xfId="0" applyFont="1" applyFill="1" applyBorder="1" applyAlignment="1">
      <alignment horizontal="center" vertical="center" wrapText="1"/>
    </xf>
    <xf numFmtId="0" fontId="16" fillId="33" borderId="36" xfId="0" applyFont="1" applyFill="1" applyBorder="1" applyAlignment="1">
      <alignment horizontal="center" vertical="center"/>
    </xf>
    <xf numFmtId="0" fontId="16" fillId="33" borderId="40" xfId="0" applyFont="1" applyFill="1" applyBorder="1" applyAlignment="1">
      <alignment horizontal="center" vertical="center"/>
    </xf>
    <xf numFmtId="0" fontId="16" fillId="33" borderId="41" xfId="0" applyFont="1" applyFill="1" applyBorder="1" applyAlignment="1">
      <alignment horizontal="center" vertical="center"/>
    </xf>
    <xf numFmtId="0" fontId="17" fillId="36" borderId="27" xfId="0" applyFont="1" applyFill="1" applyBorder="1" applyAlignment="1">
      <alignment horizontal="center" vertical="center"/>
    </xf>
    <xf numFmtId="0" fontId="17" fillId="36" borderId="29" xfId="0" applyFont="1" applyFill="1" applyBorder="1" applyAlignment="1">
      <alignment horizontal="center" vertical="center"/>
    </xf>
    <xf numFmtId="0" fontId="16" fillId="33" borderId="48" xfId="0" applyFont="1" applyFill="1" applyBorder="1" applyAlignment="1">
      <alignment horizontal="center" vertical="center" wrapText="1"/>
    </xf>
    <xf numFmtId="0" fontId="16" fillId="33" borderId="34" xfId="0" applyFont="1" applyFill="1" applyBorder="1" applyAlignment="1">
      <alignment horizontal="center" vertical="center" wrapText="1"/>
    </xf>
    <xf numFmtId="2" fontId="16" fillId="33" borderId="53" xfId="0" applyNumberFormat="1" applyFont="1" applyFill="1" applyBorder="1" applyAlignment="1">
      <alignment horizontal="center" vertical="center"/>
    </xf>
    <xf numFmtId="2" fontId="16" fillId="33" borderId="33" xfId="0" applyNumberFormat="1" applyFont="1" applyFill="1" applyBorder="1" applyAlignment="1">
      <alignment horizontal="center" vertical="center"/>
    </xf>
    <xf numFmtId="2" fontId="16" fillId="33" borderId="53" xfId="0" applyNumberFormat="1" applyFont="1" applyFill="1" applyBorder="1" applyAlignment="1">
      <alignment horizontal="center" vertical="center" wrapText="1"/>
    </xf>
    <xf numFmtId="2" fontId="16" fillId="33" borderId="33" xfId="0" applyNumberFormat="1" applyFont="1" applyFill="1" applyBorder="1" applyAlignment="1">
      <alignment horizontal="center" vertical="center" wrapText="1"/>
    </xf>
    <xf numFmtId="199" fontId="16" fillId="33" borderId="19" xfId="0" applyNumberFormat="1" applyFont="1" applyFill="1" applyBorder="1" applyAlignment="1">
      <alignment horizontal="center" vertical="center"/>
    </xf>
    <xf numFmtId="199" fontId="16" fillId="33" borderId="38" xfId="0" applyNumberFormat="1" applyFont="1" applyFill="1" applyBorder="1" applyAlignment="1">
      <alignment horizontal="center" vertical="center"/>
    </xf>
    <xf numFmtId="199" fontId="16" fillId="33" borderId="48" xfId="0" applyNumberFormat="1" applyFont="1" applyFill="1" applyBorder="1" applyAlignment="1">
      <alignment horizontal="center" vertical="center"/>
    </xf>
    <xf numFmtId="199" fontId="16" fillId="33" borderId="34" xfId="0" applyNumberFormat="1" applyFont="1" applyFill="1" applyBorder="1" applyAlignment="1">
      <alignment horizontal="center" vertical="center"/>
    </xf>
    <xf numFmtId="0" fontId="16" fillId="33" borderId="75" xfId="0" applyFont="1" applyFill="1" applyBorder="1" applyAlignment="1">
      <alignment horizontal="center" vertical="center"/>
    </xf>
    <xf numFmtId="0" fontId="16" fillId="33" borderId="43" xfId="0" applyFont="1" applyFill="1" applyBorder="1" applyAlignment="1">
      <alignment horizontal="center" vertical="center"/>
    </xf>
    <xf numFmtId="0" fontId="16" fillId="33" borderId="44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center" vertical="center"/>
    </xf>
    <xf numFmtId="2" fontId="16" fillId="33" borderId="54" xfId="0" applyNumberFormat="1" applyFont="1" applyFill="1" applyBorder="1" applyAlignment="1">
      <alignment horizontal="center" vertical="center" wrapText="1"/>
    </xf>
    <xf numFmtId="2" fontId="16" fillId="33" borderId="4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180975</xdr:rowOff>
    </xdr:from>
    <xdr:to>
      <xdr:col>2</xdr:col>
      <xdr:colOff>133350</xdr:colOff>
      <xdr:row>4</xdr:row>
      <xdr:rowOff>133350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80975"/>
          <a:ext cx="1314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</xdr:row>
      <xdr:rowOff>409575</xdr:rowOff>
    </xdr:from>
    <xdr:to>
      <xdr:col>2</xdr:col>
      <xdr:colOff>66675</xdr:colOff>
      <xdr:row>79</xdr:row>
      <xdr:rowOff>66675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9011900"/>
          <a:ext cx="1266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egapolis-setka.ru/" TargetMode="External" /><Relationship Id="rId2" Type="http://schemas.openxmlformats.org/officeDocument/2006/relationships/hyperlink" Target="http://setka-optom.ru/" TargetMode="External" /><Relationship Id="rId3" Type="http://schemas.openxmlformats.org/officeDocument/2006/relationships/hyperlink" Target="mailto:info@setka-optom.ru" TargetMode="External" /><Relationship Id="rId4" Type="http://schemas.openxmlformats.org/officeDocument/2006/relationships/hyperlink" Target="http://www.setka-optom.ru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6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8"/>
  <sheetViews>
    <sheetView tabSelected="1" zoomScalePageLayoutView="0" workbookViewId="0" topLeftCell="A7">
      <selection activeCell="M42" sqref="M42"/>
    </sheetView>
  </sheetViews>
  <sheetFormatPr defaultColWidth="9.140625" defaultRowHeight="12.75"/>
  <cols>
    <col min="1" max="1" width="10.28125" style="1" customWidth="1"/>
    <col min="2" max="2" width="18.00390625" style="1" customWidth="1"/>
    <col min="3" max="3" width="21.57421875" style="1" customWidth="1"/>
    <col min="4" max="4" width="3.7109375" style="1" customWidth="1"/>
    <col min="5" max="6" width="11.140625" style="1" customWidth="1"/>
    <col min="7" max="7" width="0.85546875" style="1" customWidth="1"/>
    <col min="8" max="8" width="20.57421875" style="1" customWidth="1"/>
    <col min="9" max="9" width="12.00390625" style="1" customWidth="1"/>
    <col min="10" max="10" width="10.00390625" style="1" customWidth="1"/>
    <col min="11" max="11" width="5.421875" style="1" hidden="1" customWidth="1"/>
    <col min="12" max="12" width="11.28125" style="1" customWidth="1"/>
    <col min="13" max="13" width="12.7109375" style="1" customWidth="1"/>
    <col min="14" max="14" width="11.140625" style="1" customWidth="1"/>
    <col min="15" max="17" width="9.140625" style="1" customWidth="1"/>
    <col min="18" max="18" width="11.00390625" style="1" customWidth="1"/>
    <col min="19" max="21" width="9.140625" style="1" customWidth="1"/>
    <col min="22" max="22" width="0" style="1" hidden="1" customWidth="1"/>
    <col min="23" max="16384" width="9.140625" style="1" customWidth="1"/>
  </cols>
  <sheetData>
    <row r="1" spans="1:13" ht="16.5" customHeight="1">
      <c r="A1" s="27"/>
      <c r="B1" s="242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ht="12.75" hidden="1"/>
    <row r="3" spans="2:13" ht="52.5" customHeight="1">
      <c r="B3" s="240" t="s">
        <v>137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2:13" ht="0.75" customHeight="1"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</row>
    <row r="5" spans="2:13" s="2" customFormat="1" ht="29.25" customHeight="1">
      <c r="B5" s="91" t="s">
        <v>136</v>
      </c>
      <c r="C5" s="244" t="s">
        <v>138</v>
      </c>
      <c r="D5" s="244"/>
      <c r="E5" s="244"/>
      <c r="F5" s="244"/>
      <c r="G5" s="244"/>
      <c r="H5" s="244"/>
      <c r="I5" s="244"/>
      <c r="J5" s="244"/>
      <c r="K5" s="244"/>
      <c r="L5" s="244"/>
      <c r="M5" s="244"/>
    </row>
    <row r="6" spans="2:13" ht="13.5" customHeight="1">
      <c r="B6" s="90" t="s">
        <v>135</v>
      </c>
      <c r="C6" s="3"/>
      <c r="D6" s="3"/>
      <c r="E6" s="3"/>
      <c r="F6" s="64"/>
      <c r="G6" s="4"/>
      <c r="H6" s="4"/>
      <c r="I6" s="4"/>
      <c r="J6" s="4"/>
      <c r="K6" s="245">
        <v>44876</v>
      </c>
      <c r="L6" s="246"/>
      <c r="M6" s="246"/>
    </row>
    <row r="7" spans="2:13" ht="6" customHeight="1">
      <c r="B7" s="5"/>
      <c r="C7" s="5"/>
      <c r="D7" s="5"/>
      <c r="E7" s="5"/>
      <c r="F7" s="5"/>
      <c r="G7" s="5"/>
      <c r="H7" s="5"/>
      <c r="I7" s="5"/>
      <c r="J7" s="247" t="s">
        <v>107</v>
      </c>
      <c r="K7" s="247"/>
      <c r="L7" s="247"/>
      <c r="M7" s="247"/>
    </row>
    <row r="8" ht="0.75" customHeight="1" hidden="1"/>
    <row r="9" ht="1.5" customHeight="1" thickBot="1"/>
    <row r="10" spans="2:15" ht="31.5" customHeight="1" thickBot="1">
      <c r="B10" s="248" t="s">
        <v>61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50"/>
      <c r="O10" s="6"/>
    </row>
    <row r="11" spans="2:13" ht="0.75" customHeight="1" hidden="1">
      <c r="B11" s="7"/>
      <c r="H11" s="228"/>
      <c r="I11" s="228"/>
      <c r="J11" s="8"/>
      <c r="K11" s="9"/>
      <c r="L11" s="9"/>
      <c r="M11" s="9"/>
    </row>
    <row r="12" spans="2:10" ht="5.25" customHeight="1" hidden="1">
      <c r="B12" s="10"/>
      <c r="I12" s="11"/>
      <c r="J12" s="12"/>
    </row>
    <row r="13" spans="2:13" ht="22.5" customHeight="1">
      <c r="B13" s="221" t="s">
        <v>0</v>
      </c>
      <c r="C13" s="229" t="s">
        <v>1</v>
      </c>
      <c r="D13" s="230"/>
      <c r="E13" s="221" t="s">
        <v>58</v>
      </c>
      <c r="F13" s="197" t="s">
        <v>42</v>
      </c>
      <c r="G13" s="13"/>
      <c r="H13" s="221" t="s">
        <v>0</v>
      </c>
      <c r="I13" s="229" t="s">
        <v>2</v>
      </c>
      <c r="J13" s="230"/>
      <c r="K13" s="238" t="s">
        <v>3</v>
      </c>
      <c r="L13" s="221" t="s">
        <v>58</v>
      </c>
      <c r="M13" s="197" t="s">
        <v>42</v>
      </c>
    </row>
    <row r="14" spans="2:18" ht="22.5" customHeight="1" thickBot="1">
      <c r="B14" s="222"/>
      <c r="C14" s="231"/>
      <c r="D14" s="232"/>
      <c r="E14" s="222"/>
      <c r="F14" s="198"/>
      <c r="G14" s="13"/>
      <c r="H14" s="222"/>
      <c r="I14" s="231"/>
      <c r="J14" s="232"/>
      <c r="K14" s="239"/>
      <c r="L14" s="222"/>
      <c r="M14" s="198"/>
      <c r="R14" s="14"/>
    </row>
    <row r="15" spans="2:13" ht="21.75" customHeight="1" thickBot="1">
      <c r="B15" s="259" t="s">
        <v>145</v>
      </c>
      <c r="C15" s="260"/>
      <c r="D15" s="260"/>
      <c r="E15" s="260"/>
      <c r="F15" s="261"/>
      <c r="G15" s="13"/>
      <c r="H15" s="262" t="s">
        <v>110</v>
      </c>
      <c r="I15" s="263"/>
      <c r="J15" s="263"/>
      <c r="K15" s="263"/>
      <c r="L15" s="263"/>
      <c r="M15" s="264"/>
    </row>
    <row r="16" spans="2:13" ht="21.75" customHeight="1">
      <c r="B16" s="28" t="s">
        <v>174</v>
      </c>
      <c r="C16" s="271" t="s">
        <v>9</v>
      </c>
      <c r="D16" s="272"/>
      <c r="E16" s="34">
        <f aca="true" t="shared" si="0" ref="E16:E42">F16+F16*0.1</f>
        <v>115.5</v>
      </c>
      <c r="F16" s="163">
        <v>105</v>
      </c>
      <c r="G16" s="13"/>
      <c r="H16" s="137" t="s">
        <v>108</v>
      </c>
      <c r="I16" s="202" t="s">
        <v>74</v>
      </c>
      <c r="J16" s="253"/>
      <c r="K16" s="106">
        <v>105</v>
      </c>
      <c r="L16" s="34">
        <f aca="true" t="shared" si="1" ref="L16:L21">M16+M16*0.1</f>
        <v>79.2</v>
      </c>
      <c r="M16" s="135">
        <v>72</v>
      </c>
    </row>
    <row r="17" spans="2:14" ht="21.75" customHeight="1">
      <c r="B17" s="29" t="s">
        <v>146</v>
      </c>
      <c r="C17" s="251" t="s">
        <v>9</v>
      </c>
      <c r="D17" s="252"/>
      <c r="E17" s="38">
        <f t="shared" si="0"/>
        <v>127.6</v>
      </c>
      <c r="F17" s="30">
        <v>116</v>
      </c>
      <c r="G17" s="15"/>
      <c r="H17" s="29" t="s">
        <v>139</v>
      </c>
      <c r="I17" s="192" t="s">
        <v>74</v>
      </c>
      <c r="J17" s="207"/>
      <c r="K17" s="53">
        <f>K16</f>
        <v>105</v>
      </c>
      <c r="L17" s="39">
        <f t="shared" si="1"/>
        <v>101.2</v>
      </c>
      <c r="M17" s="32">
        <v>92</v>
      </c>
      <c r="N17" s="26"/>
    </row>
    <row r="18" spans="2:14" ht="21.75" customHeight="1">
      <c r="B18" s="29" t="s">
        <v>77</v>
      </c>
      <c r="C18" s="192" t="s">
        <v>9</v>
      </c>
      <c r="D18" s="207"/>
      <c r="E18" s="38">
        <f t="shared" si="0"/>
        <v>66</v>
      </c>
      <c r="F18" s="30">
        <v>60</v>
      </c>
      <c r="G18" s="15"/>
      <c r="H18" s="138" t="s">
        <v>109</v>
      </c>
      <c r="I18" s="192" t="s">
        <v>74</v>
      </c>
      <c r="J18" s="207"/>
      <c r="K18" s="53">
        <f>K17</f>
        <v>105</v>
      </c>
      <c r="L18" s="39">
        <f t="shared" si="1"/>
        <v>137.5</v>
      </c>
      <c r="M18" s="136">
        <v>125</v>
      </c>
      <c r="N18" s="26"/>
    </row>
    <row r="19" spans="2:24" ht="21.75" customHeight="1">
      <c r="B19" s="29" t="s">
        <v>62</v>
      </c>
      <c r="C19" s="192" t="s">
        <v>11</v>
      </c>
      <c r="D19" s="207"/>
      <c r="E19" s="38">
        <f t="shared" si="0"/>
        <v>49.5</v>
      </c>
      <c r="F19" s="30">
        <v>45</v>
      </c>
      <c r="G19" s="15"/>
      <c r="H19" s="29" t="s">
        <v>68</v>
      </c>
      <c r="I19" s="192" t="s">
        <v>74</v>
      </c>
      <c r="J19" s="207"/>
      <c r="K19" s="53">
        <v>159.5</v>
      </c>
      <c r="L19" s="39">
        <f t="shared" si="1"/>
        <v>172.7</v>
      </c>
      <c r="M19" s="30">
        <v>157</v>
      </c>
      <c r="N19" s="26"/>
      <c r="R19" s="16"/>
      <c r="S19" s="16"/>
      <c r="T19" s="16"/>
      <c r="U19" s="16"/>
      <c r="V19" s="16"/>
      <c r="W19" s="16"/>
      <c r="X19" s="16"/>
    </row>
    <row r="20" spans="2:24" ht="21.75" customHeight="1">
      <c r="B20" s="29" t="s">
        <v>63</v>
      </c>
      <c r="C20" s="192" t="s">
        <v>9</v>
      </c>
      <c r="D20" s="207"/>
      <c r="E20" s="38">
        <f t="shared" si="0"/>
        <v>57.2</v>
      </c>
      <c r="F20" s="30">
        <v>52</v>
      </c>
      <c r="G20" s="15"/>
      <c r="H20" s="138" t="s">
        <v>112</v>
      </c>
      <c r="I20" s="192" t="s">
        <v>74</v>
      </c>
      <c r="J20" s="207"/>
      <c r="K20" s="53">
        <v>219.5</v>
      </c>
      <c r="L20" s="39">
        <f t="shared" si="1"/>
        <v>242</v>
      </c>
      <c r="M20" s="136">
        <v>220</v>
      </c>
      <c r="N20" s="26"/>
      <c r="R20" s="16"/>
      <c r="S20" s="16"/>
      <c r="T20" s="16"/>
      <c r="U20" s="16"/>
      <c r="V20" s="16"/>
      <c r="W20" s="16"/>
      <c r="X20" s="16"/>
    </row>
    <row r="21" spans="2:14" ht="21.75" customHeight="1">
      <c r="B21" s="35" t="s">
        <v>147</v>
      </c>
      <c r="C21" s="192" t="s">
        <v>9</v>
      </c>
      <c r="D21" s="207"/>
      <c r="E21" s="41">
        <f t="shared" si="0"/>
        <v>69.3</v>
      </c>
      <c r="F21" s="45">
        <v>63</v>
      </c>
      <c r="G21" s="15"/>
      <c r="H21" s="29" t="s">
        <v>69</v>
      </c>
      <c r="I21" s="192" t="s">
        <v>74</v>
      </c>
      <c r="J21" s="207"/>
      <c r="K21" s="53">
        <v>219.5</v>
      </c>
      <c r="L21" s="39">
        <f t="shared" si="1"/>
        <v>277.2</v>
      </c>
      <c r="M21" s="30">
        <v>252</v>
      </c>
      <c r="N21" s="26"/>
    </row>
    <row r="22" spans="2:14" ht="21.75" customHeight="1">
      <c r="B22" s="29" t="s">
        <v>148</v>
      </c>
      <c r="C22" s="192" t="s">
        <v>9</v>
      </c>
      <c r="D22" s="207"/>
      <c r="E22" s="41">
        <f t="shared" si="0"/>
        <v>88</v>
      </c>
      <c r="F22" s="45">
        <v>80</v>
      </c>
      <c r="G22" s="15"/>
      <c r="H22" s="62" t="s">
        <v>131</v>
      </c>
      <c r="I22" s="192" t="s">
        <v>74</v>
      </c>
      <c r="J22" s="207"/>
      <c r="K22" s="53"/>
      <c r="L22" s="39">
        <f>M22+M22*0.1</f>
        <v>72.6</v>
      </c>
      <c r="M22" s="139">
        <v>66</v>
      </c>
      <c r="N22" s="26"/>
    </row>
    <row r="23" spans="2:14" ht="21.75" customHeight="1">
      <c r="B23" s="29" t="s">
        <v>149</v>
      </c>
      <c r="C23" s="192" t="s">
        <v>11</v>
      </c>
      <c r="D23" s="207"/>
      <c r="E23" s="107">
        <f t="shared" si="0"/>
        <v>61.6</v>
      </c>
      <c r="F23" s="30">
        <v>56</v>
      </c>
      <c r="G23" s="15"/>
      <c r="H23" s="63" t="s">
        <v>132</v>
      </c>
      <c r="I23" s="233" t="s">
        <v>74</v>
      </c>
      <c r="J23" s="234"/>
      <c r="K23" s="82">
        <v>52</v>
      </c>
      <c r="L23" s="36">
        <f>M23+M23*0.1</f>
        <v>128.7</v>
      </c>
      <c r="M23" s="140">
        <v>117</v>
      </c>
      <c r="N23" s="26"/>
    </row>
    <row r="24" spans="2:14" ht="21.75" customHeight="1">
      <c r="B24" s="29" t="s">
        <v>43</v>
      </c>
      <c r="C24" s="192" t="s">
        <v>11</v>
      </c>
      <c r="D24" s="207"/>
      <c r="E24" s="39">
        <f t="shared" si="0"/>
        <v>78.1</v>
      </c>
      <c r="F24" s="32">
        <v>71</v>
      </c>
      <c r="G24" s="15"/>
      <c r="H24" s="96" t="s">
        <v>133</v>
      </c>
      <c r="I24" s="233" t="s">
        <v>74</v>
      </c>
      <c r="J24" s="234"/>
      <c r="K24" s="92"/>
      <c r="L24" s="47">
        <f>M24+M24*0.1</f>
        <v>64.9</v>
      </c>
      <c r="M24" s="141">
        <v>59</v>
      </c>
      <c r="N24" s="26"/>
    </row>
    <row r="25" spans="2:16" ht="21.75" customHeight="1" thickBot="1">
      <c r="B25" s="29" t="s">
        <v>150</v>
      </c>
      <c r="C25" s="192" t="s">
        <v>9</v>
      </c>
      <c r="D25" s="207"/>
      <c r="E25" s="39">
        <f t="shared" si="0"/>
        <v>146.3</v>
      </c>
      <c r="F25" s="32">
        <v>133</v>
      </c>
      <c r="G25" s="15"/>
      <c r="H25" s="97" t="s">
        <v>134</v>
      </c>
      <c r="I25" s="233" t="s">
        <v>74</v>
      </c>
      <c r="J25" s="234"/>
      <c r="K25" s="100"/>
      <c r="L25" s="50">
        <f>M25+M25*0.1</f>
        <v>126.5</v>
      </c>
      <c r="M25" s="142">
        <v>115</v>
      </c>
      <c r="N25" s="26"/>
      <c r="P25" s="27"/>
    </row>
    <row r="26" spans="2:14" ht="21.75" customHeight="1" thickBot="1">
      <c r="B26" s="29" t="s">
        <v>64</v>
      </c>
      <c r="C26" s="192" t="s">
        <v>11</v>
      </c>
      <c r="D26" s="207"/>
      <c r="E26" s="39">
        <f t="shared" si="0"/>
        <v>83.6</v>
      </c>
      <c r="F26" s="32">
        <v>76</v>
      </c>
      <c r="G26" s="15"/>
      <c r="H26" s="235" t="s">
        <v>111</v>
      </c>
      <c r="I26" s="236"/>
      <c r="J26" s="236"/>
      <c r="K26" s="236"/>
      <c r="L26" s="236"/>
      <c r="M26" s="237"/>
      <c r="N26" s="26"/>
    </row>
    <row r="27" spans="2:14" ht="21.75" customHeight="1">
      <c r="B27" s="29" t="s">
        <v>64</v>
      </c>
      <c r="C27" s="192" t="s">
        <v>9</v>
      </c>
      <c r="D27" s="207"/>
      <c r="E27" s="38">
        <f t="shared" si="0"/>
        <v>83.6</v>
      </c>
      <c r="F27" s="30">
        <v>76</v>
      </c>
      <c r="G27" s="15"/>
      <c r="H27" s="137" t="s">
        <v>113</v>
      </c>
      <c r="I27" s="202" t="s">
        <v>75</v>
      </c>
      <c r="J27" s="253"/>
      <c r="K27" s="53">
        <f>K26</f>
        <v>0</v>
      </c>
      <c r="L27" s="39">
        <f aca="true" t="shared" si="2" ref="L27:L36">M27+M27*0.1</f>
        <v>41.8</v>
      </c>
      <c r="M27" s="136">
        <v>38</v>
      </c>
      <c r="N27" s="26"/>
    </row>
    <row r="28" spans="2:14" ht="21.75" customHeight="1">
      <c r="B28" s="29" t="s">
        <v>151</v>
      </c>
      <c r="C28" s="192" t="s">
        <v>11</v>
      </c>
      <c r="D28" s="207"/>
      <c r="E28" s="38">
        <f t="shared" si="0"/>
        <v>123.2</v>
      </c>
      <c r="F28" s="30">
        <v>112</v>
      </c>
      <c r="G28" s="15"/>
      <c r="H28" s="29" t="s">
        <v>114</v>
      </c>
      <c r="I28" s="192" t="s">
        <v>75</v>
      </c>
      <c r="J28" s="207"/>
      <c r="K28" s="53">
        <f>K27</f>
        <v>0</v>
      </c>
      <c r="L28" s="39">
        <f t="shared" si="2"/>
        <v>56.1</v>
      </c>
      <c r="M28" s="30">
        <v>51</v>
      </c>
      <c r="N28" s="26"/>
    </row>
    <row r="29" spans="2:14" ht="21.75" customHeight="1">
      <c r="B29" s="29" t="s">
        <v>10</v>
      </c>
      <c r="C29" s="192" t="s">
        <v>9</v>
      </c>
      <c r="D29" s="207"/>
      <c r="E29" s="38">
        <f t="shared" si="0"/>
        <v>335.5</v>
      </c>
      <c r="F29" s="30">
        <v>305</v>
      </c>
      <c r="G29" s="15"/>
      <c r="H29" s="138" t="s">
        <v>115</v>
      </c>
      <c r="I29" s="192" t="s">
        <v>76</v>
      </c>
      <c r="J29" s="207"/>
      <c r="K29" s="53">
        <v>112</v>
      </c>
      <c r="L29" s="39">
        <f t="shared" si="2"/>
        <v>75.9</v>
      </c>
      <c r="M29" s="136">
        <v>69</v>
      </c>
      <c r="N29" s="26"/>
    </row>
    <row r="30" spans="2:14" ht="21.75" customHeight="1">
      <c r="B30" s="29" t="s">
        <v>152</v>
      </c>
      <c r="C30" s="192" t="s">
        <v>11</v>
      </c>
      <c r="D30" s="207"/>
      <c r="E30" s="38">
        <f t="shared" si="0"/>
        <v>132</v>
      </c>
      <c r="F30" s="30">
        <v>120</v>
      </c>
      <c r="G30" s="15"/>
      <c r="H30" s="29" t="s">
        <v>116</v>
      </c>
      <c r="I30" s="192" t="s">
        <v>76</v>
      </c>
      <c r="J30" s="207"/>
      <c r="K30" s="53">
        <f>K29</f>
        <v>112</v>
      </c>
      <c r="L30" s="39">
        <f t="shared" si="2"/>
        <v>91.3</v>
      </c>
      <c r="M30" s="30">
        <v>83</v>
      </c>
      <c r="N30" s="26"/>
    </row>
    <row r="31" spans="2:14" ht="21.75" customHeight="1">
      <c r="B31" s="29" t="s">
        <v>153</v>
      </c>
      <c r="C31" s="192" t="s">
        <v>154</v>
      </c>
      <c r="D31" s="207"/>
      <c r="E31" s="38">
        <f t="shared" si="0"/>
        <v>105.6</v>
      </c>
      <c r="F31" s="30">
        <v>96</v>
      </c>
      <c r="G31" s="15"/>
      <c r="H31" s="138" t="s">
        <v>117</v>
      </c>
      <c r="I31" s="192" t="s">
        <v>76</v>
      </c>
      <c r="J31" s="207"/>
      <c r="K31" s="53">
        <v>54.5</v>
      </c>
      <c r="L31" s="39">
        <f t="shared" si="2"/>
        <v>123.2</v>
      </c>
      <c r="M31" s="136">
        <v>112</v>
      </c>
      <c r="N31" s="26"/>
    </row>
    <row r="32" spans="2:14" ht="21.75" customHeight="1">
      <c r="B32" s="29" t="s">
        <v>153</v>
      </c>
      <c r="C32" s="192" t="s">
        <v>11</v>
      </c>
      <c r="D32" s="207"/>
      <c r="E32" s="38">
        <f t="shared" si="0"/>
        <v>105.6</v>
      </c>
      <c r="F32" s="30">
        <v>96</v>
      </c>
      <c r="G32" s="15"/>
      <c r="H32" s="29" t="s">
        <v>118</v>
      </c>
      <c r="I32" s="192" t="s">
        <v>76</v>
      </c>
      <c r="J32" s="207"/>
      <c r="K32" s="53">
        <v>54.5</v>
      </c>
      <c r="L32" s="39">
        <f t="shared" si="2"/>
        <v>139.7</v>
      </c>
      <c r="M32" s="30">
        <v>127</v>
      </c>
      <c r="N32" s="26"/>
    </row>
    <row r="33" spans="2:14" ht="21.75" customHeight="1">
      <c r="B33" s="29" t="s">
        <v>155</v>
      </c>
      <c r="C33" s="192" t="s">
        <v>11</v>
      </c>
      <c r="D33" s="207"/>
      <c r="E33" s="38">
        <f t="shared" si="0"/>
        <v>112.2</v>
      </c>
      <c r="F33" s="30">
        <v>102</v>
      </c>
      <c r="G33" s="15"/>
      <c r="H33" s="138" t="s">
        <v>119</v>
      </c>
      <c r="I33" s="192" t="s">
        <v>76</v>
      </c>
      <c r="J33" s="207"/>
      <c r="K33" s="53">
        <v>79</v>
      </c>
      <c r="L33" s="39">
        <f t="shared" si="2"/>
        <v>187</v>
      </c>
      <c r="M33" s="136">
        <v>170</v>
      </c>
      <c r="N33" s="26"/>
    </row>
    <row r="34" spans="2:14" ht="21.75" customHeight="1">
      <c r="B34" s="29" t="s">
        <v>156</v>
      </c>
      <c r="C34" s="192" t="s">
        <v>154</v>
      </c>
      <c r="D34" s="207"/>
      <c r="E34" s="38">
        <f t="shared" si="0"/>
        <v>116.6</v>
      </c>
      <c r="F34" s="30">
        <v>106</v>
      </c>
      <c r="G34" s="15"/>
      <c r="H34" s="29" t="s">
        <v>120</v>
      </c>
      <c r="I34" s="192" t="s">
        <v>76</v>
      </c>
      <c r="J34" s="207"/>
      <c r="K34" s="53"/>
      <c r="L34" s="39">
        <f>M34+M34*0.1</f>
        <v>207.9</v>
      </c>
      <c r="M34" s="30">
        <v>189</v>
      </c>
      <c r="N34" s="26"/>
    </row>
    <row r="35" spans="2:15" ht="21.75" customHeight="1">
      <c r="B35" s="29" t="s">
        <v>156</v>
      </c>
      <c r="C35" s="192" t="s">
        <v>11</v>
      </c>
      <c r="D35" s="207"/>
      <c r="E35" s="38">
        <f t="shared" si="0"/>
        <v>116.6</v>
      </c>
      <c r="F35" s="30">
        <v>106</v>
      </c>
      <c r="G35" s="15"/>
      <c r="H35" s="138" t="s">
        <v>121</v>
      </c>
      <c r="I35" s="192" t="s">
        <v>75</v>
      </c>
      <c r="J35" s="207"/>
      <c r="K35" s="53"/>
      <c r="L35" s="39">
        <f t="shared" si="2"/>
        <v>30.8</v>
      </c>
      <c r="M35" s="136">
        <v>28</v>
      </c>
      <c r="N35" s="26"/>
      <c r="O35" s="26"/>
    </row>
    <row r="36" spans="2:15" ht="21.75" customHeight="1">
      <c r="B36" s="29" t="s">
        <v>29</v>
      </c>
      <c r="C36" s="192" t="s">
        <v>11</v>
      </c>
      <c r="D36" s="207"/>
      <c r="E36" s="38">
        <f t="shared" si="0"/>
        <v>70.4</v>
      </c>
      <c r="F36" s="30">
        <v>64</v>
      </c>
      <c r="G36" s="15"/>
      <c r="H36" s="29" t="s">
        <v>122</v>
      </c>
      <c r="I36" s="192" t="s">
        <v>76</v>
      </c>
      <c r="J36" s="207"/>
      <c r="K36" s="53"/>
      <c r="L36" s="39">
        <f t="shared" si="2"/>
        <v>37.4</v>
      </c>
      <c r="M36" s="30">
        <v>34</v>
      </c>
      <c r="N36" s="26"/>
      <c r="O36" s="26"/>
    </row>
    <row r="37" spans="2:14" ht="21.75" customHeight="1">
      <c r="B37" s="29" t="s">
        <v>46</v>
      </c>
      <c r="C37" s="192" t="s">
        <v>11</v>
      </c>
      <c r="D37" s="207"/>
      <c r="E37" s="38">
        <f t="shared" si="0"/>
        <v>159.5</v>
      </c>
      <c r="F37" s="30">
        <v>145</v>
      </c>
      <c r="G37" s="15"/>
      <c r="H37" s="138" t="s">
        <v>123</v>
      </c>
      <c r="I37" s="192" t="s">
        <v>76</v>
      </c>
      <c r="J37" s="207"/>
      <c r="K37" s="53">
        <v>41.5</v>
      </c>
      <c r="L37" s="39">
        <f aca="true" t="shared" si="3" ref="L37:L45">M37+M37*0.1</f>
        <v>49.5</v>
      </c>
      <c r="M37" s="136">
        <v>45</v>
      </c>
      <c r="N37" s="26"/>
    </row>
    <row r="38" spans="2:14" ht="21.75" customHeight="1">
      <c r="B38" s="29" t="s">
        <v>157</v>
      </c>
      <c r="C38" s="192" t="s">
        <v>158</v>
      </c>
      <c r="D38" s="207"/>
      <c r="E38" s="38">
        <f t="shared" si="0"/>
        <v>200.2</v>
      </c>
      <c r="F38" s="30">
        <v>182</v>
      </c>
      <c r="G38" s="15"/>
      <c r="H38" s="29" t="s">
        <v>124</v>
      </c>
      <c r="I38" s="192" t="s">
        <v>76</v>
      </c>
      <c r="J38" s="207"/>
      <c r="K38" s="53">
        <v>41.5</v>
      </c>
      <c r="L38" s="39">
        <f t="shared" si="3"/>
        <v>60.5</v>
      </c>
      <c r="M38" s="30">
        <v>55</v>
      </c>
      <c r="N38" s="26"/>
    </row>
    <row r="39" spans="2:14" ht="21.75" customHeight="1">
      <c r="B39" s="29" t="s">
        <v>157</v>
      </c>
      <c r="C39" s="192" t="s">
        <v>11</v>
      </c>
      <c r="D39" s="207"/>
      <c r="E39" s="38">
        <f t="shared" si="0"/>
        <v>200.2</v>
      </c>
      <c r="F39" s="30">
        <v>182</v>
      </c>
      <c r="G39" s="15"/>
      <c r="H39" s="138" t="s">
        <v>125</v>
      </c>
      <c r="I39" s="192" t="s">
        <v>76</v>
      </c>
      <c r="J39" s="207"/>
      <c r="K39" s="53">
        <v>41.5</v>
      </c>
      <c r="L39" s="39">
        <f t="shared" si="3"/>
        <v>79.2</v>
      </c>
      <c r="M39" s="136">
        <v>72</v>
      </c>
      <c r="N39" s="26"/>
    </row>
    <row r="40" spans="2:14" ht="21.75" customHeight="1">
      <c r="B40" s="29" t="s">
        <v>159</v>
      </c>
      <c r="C40" s="192" t="s">
        <v>11</v>
      </c>
      <c r="D40" s="207"/>
      <c r="E40" s="38">
        <f t="shared" si="0"/>
        <v>272.8</v>
      </c>
      <c r="F40" s="30">
        <v>248</v>
      </c>
      <c r="G40" s="15"/>
      <c r="H40" s="29" t="s">
        <v>126</v>
      </c>
      <c r="I40" s="192" t="s">
        <v>76</v>
      </c>
      <c r="J40" s="207"/>
      <c r="K40" s="53"/>
      <c r="L40" s="39">
        <f t="shared" si="3"/>
        <v>94.6</v>
      </c>
      <c r="M40" s="30">
        <v>86</v>
      </c>
      <c r="N40" s="26"/>
    </row>
    <row r="41" spans="2:15" ht="21.75" customHeight="1" thickBot="1">
      <c r="B41" s="29" t="s">
        <v>65</v>
      </c>
      <c r="C41" s="192" t="s">
        <v>160</v>
      </c>
      <c r="D41" s="207"/>
      <c r="E41" s="38">
        <f t="shared" si="0"/>
        <v>77</v>
      </c>
      <c r="F41" s="30">
        <v>70</v>
      </c>
      <c r="G41" s="15"/>
      <c r="H41" s="145" t="s">
        <v>18</v>
      </c>
      <c r="I41" s="192" t="s">
        <v>76</v>
      </c>
      <c r="J41" s="207"/>
      <c r="K41" s="53"/>
      <c r="L41" s="36">
        <f t="shared" si="3"/>
        <v>130.9</v>
      </c>
      <c r="M41" s="144">
        <v>119</v>
      </c>
      <c r="N41" s="26"/>
      <c r="O41" s="26"/>
    </row>
    <row r="42" spans="2:14" ht="21.75" customHeight="1" thickBot="1">
      <c r="B42" s="33" t="s">
        <v>161</v>
      </c>
      <c r="C42" s="208" t="s">
        <v>54</v>
      </c>
      <c r="D42" s="209"/>
      <c r="E42" s="42">
        <f t="shared" si="0"/>
        <v>158.4</v>
      </c>
      <c r="F42" s="162">
        <v>144</v>
      </c>
      <c r="G42" s="15"/>
      <c r="H42" s="86" t="s">
        <v>128</v>
      </c>
      <c r="I42" s="213" t="s">
        <v>76</v>
      </c>
      <c r="J42" s="214"/>
      <c r="K42" s="84"/>
      <c r="L42" s="85">
        <f t="shared" si="3"/>
        <v>40.7</v>
      </c>
      <c r="M42" s="146">
        <v>37</v>
      </c>
      <c r="N42" s="26"/>
    </row>
    <row r="43" spans="2:14" ht="21.75" customHeight="1" thickBot="1">
      <c r="B43" s="217" t="s">
        <v>16</v>
      </c>
      <c r="C43" s="218"/>
      <c r="D43" s="218"/>
      <c r="E43" s="218"/>
      <c r="F43" s="219"/>
      <c r="G43" s="15"/>
      <c r="H43" s="87" t="s">
        <v>127</v>
      </c>
      <c r="I43" s="213" t="s">
        <v>76</v>
      </c>
      <c r="J43" s="214"/>
      <c r="K43" s="88"/>
      <c r="L43" s="89">
        <f t="shared" si="3"/>
        <v>69.3</v>
      </c>
      <c r="M43" s="147">
        <v>63</v>
      </c>
      <c r="N43" s="26"/>
    </row>
    <row r="44" spans="2:14" ht="21.75" customHeight="1">
      <c r="B44" s="31" t="s">
        <v>50</v>
      </c>
      <c r="C44" s="220" t="s">
        <v>9</v>
      </c>
      <c r="D44" s="254"/>
      <c r="E44" s="89">
        <f aca="true" t="shared" si="4" ref="E44:E61">F44+F44*0.1</f>
        <v>44</v>
      </c>
      <c r="F44" s="167">
        <v>40</v>
      </c>
      <c r="G44" s="15"/>
      <c r="H44" s="95" t="s">
        <v>129</v>
      </c>
      <c r="I44" s="213" t="s">
        <v>76</v>
      </c>
      <c r="J44" s="214"/>
      <c r="K44" s="88"/>
      <c r="L44" s="89">
        <f t="shared" si="3"/>
        <v>36.3</v>
      </c>
      <c r="M44" s="148">
        <v>33</v>
      </c>
      <c r="N44" s="26"/>
    </row>
    <row r="45" spans="2:14" ht="21.75" customHeight="1">
      <c r="B45" s="29" t="s">
        <v>46</v>
      </c>
      <c r="C45" s="192" t="s">
        <v>45</v>
      </c>
      <c r="D45" s="207"/>
      <c r="E45" s="85">
        <f t="shared" si="4"/>
        <v>148.5</v>
      </c>
      <c r="F45" s="168">
        <v>135</v>
      </c>
      <c r="G45" s="15"/>
      <c r="H45" s="95" t="s">
        <v>130</v>
      </c>
      <c r="I45" s="213" t="s">
        <v>76</v>
      </c>
      <c r="J45" s="214"/>
      <c r="K45" s="88"/>
      <c r="L45" s="89">
        <f t="shared" si="3"/>
        <v>70.4</v>
      </c>
      <c r="M45" s="148">
        <v>64</v>
      </c>
      <c r="N45" s="26"/>
    </row>
    <row r="46" spans="2:14" ht="21.75" customHeight="1">
      <c r="B46" s="83" t="s">
        <v>12</v>
      </c>
      <c r="C46" s="192" t="s">
        <v>45</v>
      </c>
      <c r="D46" s="207"/>
      <c r="E46" s="85">
        <f t="shared" si="4"/>
        <v>181.5</v>
      </c>
      <c r="F46" s="169">
        <v>165</v>
      </c>
      <c r="G46" s="15"/>
      <c r="H46" s="150" t="s">
        <v>78</v>
      </c>
      <c r="I46" s="192" t="s">
        <v>75</v>
      </c>
      <c r="J46" s="207"/>
      <c r="K46" s="53">
        <v>129.8</v>
      </c>
      <c r="L46" s="39">
        <f aca="true" t="shared" si="5" ref="L46:L51">M46+M46*0.1</f>
        <v>31.9</v>
      </c>
      <c r="M46" s="151">
        <v>29</v>
      </c>
      <c r="N46" s="26"/>
    </row>
    <row r="47" spans="2:14" ht="21.75" customHeight="1" thickBot="1">
      <c r="B47" s="29" t="s">
        <v>159</v>
      </c>
      <c r="C47" s="192" t="s">
        <v>162</v>
      </c>
      <c r="D47" s="207"/>
      <c r="E47" s="85">
        <f t="shared" si="4"/>
        <v>242</v>
      </c>
      <c r="F47" s="169">
        <v>220</v>
      </c>
      <c r="G47" s="15"/>
      <c r="H47" s="145" t="s">
        <v>140</v>
      </c>
      <c r="I47" s="192" t="s">
        <v>76</v>
      </c>
      <c r="J47" s="207"/>
      <c r="K47" s="98">
        <v>97.94</v>
      </c>
      <c r="L47" s="36">
        <f t="shared" si="5"/>
        <v>38.5</v>
      </c>
      <c r="M47" s="37">
        <v>35</v>
      </c>
      <c r="N47" s="26"/>
    </row>
    <row r="48" spans="2:14" ht="21.75" customHeight="1">
      <c r="B48" s="29" t="s">
        <v>6</v>
      </c>
      <c r="C48" s="192" t="s">
        <v>5</v>
      </c>
      <c r="D48" s="207"/>
      <c r="E48" s="85">
        <f t="shared" si="4"/>
        <v>203.5</v>
      </c>
      <c r="F48" s="169">
        <v>185</v>
      </c>
      <c r="G48" s="15"/>
      <c r="H48" s="35" t="s">
        <v>141</v>
      </c>
      <c r="I48" s="192" t="s">
        <v>76</v>
      </c>
      <c r="J48" s="207"/>
      <c r="K48" s="103">
        <v>197.06</v>
      </c>
      <c r="L48" s="41">
        <f t="shared" si="5"/>
        <v>51.7</v>
      </c>
      <c r="M48" s="45">
        <v>47</v>
      </c>
      <c r="N48" s="26"/>
    </row>
    <row r="49" spans="2:14" ht="21.75" customHeight="1">
      <c r="B49" s="29" t="s">
        <v>163</v>
      </c>
      <c r="C49" s="213" t="s">
        <v>169</v>
      </c>
      <c r="D49" s="214"/>
      <c r="E49" s="85">
        <f t="shared" si="4"/>
        <v>61.6</v>
      </c>
      <c r="F49" s="169">
        <v>56</v>
      </c>
      <c r="G49" s="15"/>
      <c r="H49" s="138" t="s">
        <v>192</v>
      </c>
      <c r="I49" s="213" t="s">
        <v>76</v>
      </c>
      <c r="J49" s="214"/>
      <c r="K49" s="104"/>
      <c r="L49" s="61">
        <f t="shared" si="5"/>
        <v>62.7</v>
      </c>
      <c r="M49" s="152">
        <v>57</v>
      </c>
      <c r="N49" s="26"/>
    </row>
    <row r="50" spans="2:14" ht="21.75" customHeight="1">
      <c r="B50" s="29" t="s">
        <v>164</v>
      </c>
      <c r="C50" s="213" t="s">
        <v>169</v>
      </c>
      <c r="D50" s="214"/>
      <c r="E50" s="85">
        <f t="shared" si="4"/>
        <v>161.7</v>
      </c>
      <c r="F50" s="169">
        <v>147</v>
      </c>
      <c r="G50" s="15"/>
      <c r="H50" s="31" t="s">
        <v>142</v>
      </c>
      <c r="I50" s="192" t="s">
        <v>76</v>
      </c>
      <c r="J50" s="207"/>
      <c r="K50" s="105">
        <v>129.8</v>
      </c>
      <c r="L50" s="39">
        <f t="shared" si="5"/>
        <v>67.1</v>
      </c>
      <c r="M50" s="32">
        <v>61</v>
      </c>
      <c r="N50" s="26"/>
    </row>
    <row r="51" spans="2:14" ht="21.75" customHeight="1" thickBot="1">
      <c r="B51" s="29" t="s">
        <v>72</v>
      </c>
      <c r="C51" s="213" t="s">
        <v>165</v>
      </c>
      <c r="D51" s="214"/>
      <c r="E51" s="85">
        <f t="shared" si="4"/>
        <v>63.8</v>
      </c>
      <c r="F51" s="169">
        <v>58</v>
      </c>
      <c r="G51" s="15"/>
      <c r="H51" s="143" t="s">
        <v>20</v>
      </c>
      <c r="I51" s="233" t="s">
        <v>76</v>
      </c>
      <c r="J51" s="234"/>
      <c r="K51" s="56">
        <v>97.94</v>
      </c>
      <c r="L51" s="36">
        <f t="shared" si="5"/>
        <v>89.1</v>
      </c>
      <c r="M51" s="153">
        <v>81</v>
      </c>
      <c r="N51" s="26"/>
    </row>
    <row r="52" spans="2:14" ht="21.75" customHeight="1" thickBot="1">
      <c r="B52" s="29" t="s">
        <v>72</v>
      </c>
      <c r="C52" s="255" t="s">
        <v>166</v>
      </c>
      <c r="D52" s="256"/>
      <c r="E52" s="101">
        <f t="shared" si="4"/>
        <v>63.8</v>
      </c>
      <c r="F52" s="32">
        <v>58</v>
      </c>
      <c r="G52" s="15"/>
      <c r="H52" s="210" t="s">
        <v>194</v>
      </c>
      <c r="I52" s="211"/>
      <c r="J52" s="211"/>
      <c r="K52" s="211"/>
      <c r="L52" s="211"/>
      <c r="M52" s="212"/>
      <c r="N52" s="26"/>
    </row>
    <row r="53" spans="2:14" ht="21.75" customHeight="1" thickBot="1">
      <c r="B53" s="29" t="s">
        <v>72</v>
      </c>
      <c r="C53" s="192" t="s">
        <v>167</v>
      </c>
      <c r="D53" s="207"/>
      <c r="E53" s="92">
        <f t="shared" si="4"/>
        <v>63.8</v>
      </c>
      <c r="F53" s="30">
        <v>58</v>
      </c>
      <c r="G53" s="15"/>
      <c r="H53" s="154" t="s">
        <v>193</v>
      </c>
      <c r="I53" s="277" t="s">
        <v>74</v>
      </c>
      <c r="J53" s="278"/>
      <c r="K53" s="94"/>
      <c r="L53" s="89">
        <f>M53+M53*0.1</f>
        <v>112.2</v>
      </c>
      <c r="M53" s="155">
        <v>102</v>
      </c>
      <c r="N53" s="26"/>
    </row>
    <row r="54" spans="2:13" ht="21.75" customHeight="1">
      <c r="B54" s="29" t="s">
        <v>72</v>
      </c>
      <c r="C54" s="192" t="s">
        <v>168</v>
      </c>
      <c r="D54" s="207"/>
      <c r="E54" s="92">
        <f t="shared" si="4"/>
        <v>63.8</v>
      </c>
      <c r="F54" s="30">
        <v>58</v>
      </c>
      <c r="G54" s="15"/>
      <c r="H54" s="31" t="s">
        <v>139</v>
      </c>
      <c r="I54" s="192" t="s">
        <v>74</v>
      </c>
      <c r="J54" s="207"/>
      <c r="K54" s="53">
        <v>172.87</v>
      </c>
      <c r="L54" s="39">
        <f>M54+M54*0.1</f>
        <v>146.3</v>
      </c>
      <c r="M54" s="32">
        <v>133</v>
      </c>
    </row>
    <row r="55" spans="2:13" ht="21.75" customHeight="1">
      <c r="B55" s="29" t="s">
        <v>65</v>
      </c>
      <c r="C55" s="257" t="s">
        <v>168</v>
      </c>
      <c r="D55" s="258"/>
      <c r="E55" s="102">
        <f t="shared" si="4"/>
        <v>71.5</v>
      </c>
      <c r="F55" s="170">
        <v>65</v>
      </c>
      <c r="G55" s="15"/>
      <c r="H55" s="138" t="s">
        <v>109</v>
      </c>
      <c r="I55" s="192" t="s">
        <v>74</v>
      </c>
      <c r="J55" s="207"/>
      <c r="K55" s="53">
        <v>271.99</v>
      </c>
      <c r="L55" s="39">
        <f>M55+M55*0.1</f>
        <v>201.3</v>
      </c>
      <c r="M55" s="136">
        <v>183</v>
      </c>
    </row>
    <row r="56" spans="2:13" ht="21.75" customHeight="1">
      <c r="B56" s="29" t="s">
        <v>13</v>
      </c>
      <c r="C56" s="257" t="s">
        <v>168</v>
      </c>
      <c r="D56" s="258"/>
      <c r="E56" s="92">
        <f t="shared" si="4"/>
        <v>79.2</v>
      </c>
      <c r="F56" s="30">
        <v>72</v>
      </c>
      <c r="G56" s="15"/>
      <c r="H56" s="29" t="s">
        <v>68</v>
      </c>
      <c r="I56" s="192" t="s">
        <v>74</v>
      </c>
      <c r="J56" s="207"/>
      <c r="K56" s="53">
        <v>271.99</v>
      </c>
      <c r="L56" s="39">
        <f>M56+M56*0.1</f>
        <v>264</v>
      </c>
      <c r="M56" s="30">
        <v>240</v>
      </c>
    </row>
    <row r="57" spans="2:13" ht="21.75" customHeight="1" thickBot="1">
      <c r="B57" s="29" t="s">
        <v>14</v>
      </c>
      <c r="C57" s="255" t="s">
        <v>166</v>
      </c>
      <c r="D57" s="256"/>
      <c r="E57" s="92">
        <f t="shared" si="4"/>
        <v>95.7</v>
      </c>
      <c r="F57" s="30">
        <v>87</v>
      </c>
      <c r="G57" s="15"/>
      <c r="H57" s="63" t="s">
        <v>132</v>
      </c>
      <c r="I57" s="279" t="s">
        <v>74</v>
      </c>
      <c r="J57" s="280"/>
      <c r="K57" s="100">
        <v>271.99</v>
      </c>
      <c r="L57" s="50">
        <f>M57+M57*0.1</f>
        <v>179.3</v>
      </c>
      <c r="M57" s="140">
        <v>163</v>
      </c>
    </row>
    <row r="58" spans="2:13" ht="21.75" customHeight="1" thickBot="1">
      <c r="B58" s="29" t="s">
        <v>14</v>
      </c>
      <c r="C58" s="192" t="s">
        <v>167</v>
      </c>
      <c r="D58" s="207"/>
      <c r="E58" s="92">
        <f t="shared" si="4"/>
        <v>95.7</v>
      </c>
      <c r="F58" s="30">
        <v>87</v>
      </c>
      <c r="G58" s="15"/>
      <c r="H58" s="265" t="s">
        <v>195</v>
      </c>
      <c r="I58" s="266"/>
      <c r="J58" s="266"/>
      <c r="K58" s="266"/>
      <c r="L58" s="266"/>
      <c r="M58" s="267"/>
    </row>
    <row r="59" spans="2:13" ht="21.75" customHeight="1">
      <c r="B59" s="29" t="s">
        <v>14</v>
      </c>
      <c r="C59" s="192" t="s">
        <v>168</v>
      </c>
      <c r="D59" s="207"/>
      <c r="E59" s="92">
        <f t="shared" si="4"/>
        <v>95.7</v>
      </c>
      <c r="F59" s="30">
        <v>87</v>
      </c>
      <c r="G59" s="15"/>
      <c r="H59" s="156" t="s">
        <v>8</v>
      </c>
      <c r="I59" s="202" t="s">
        <v>75</v>
      </c>
      <c r="J59" s="203"/>
      <c r="K59" s="44"/>
      <c r="L59" s="39">
        <f>M59+M59*0.1</f>
        <v>84.7</v>
      </c>
      <c r="M59" s="81">
        <v>77</v>
      </c>
    </row>
    <row r="60" spans="2:13" ht="21.75" customHeight="1" thickBot="1">
      <c r="B60" s="29" t="s">
        <v>161</v>
      </c>
      <c r="C60" s="192" t="s">
        <v>168</v>
      </c>
      <c r="D60" s="207"/>
      <c r="E60" s="92">
        <f t="shared" si="4"/>
        <v>129.8</v>
      </c>
      <c r="F60" s="165">
        <v>118</v>
      </c>
      <c r="G60" s="15"/>
      <c r="H60" s="157" t="s">
        <v>70</v>
      </c>
      <c r="I60" s="233" t="s">
        <v>75</v>
      </c>
      <c r="J60" s="281"/>
      <c r="K60" s="40"/>
      <c r="L60" s="36">
        <f>M60+M60*0.1</f>
        <v>133.1</v>
      </c>
      <c r="M60" s="37">
        <v>121</v>
      </c>
    </row>
    <row r="61" spans="2:13" ht="21.75" customHeight="1" thickBot="1">
      <c r="B61" s="33" t="s">
        <v>7</v>
      </c>
      <c r="C61" s="208" t="s">
        <v>22</v>
      </c>
      <c r="D61" s="209"/>
      <c r="E61" s="100">
        <f t="shared" si="4"/>
        <v>148.5</v>
      </c>
      <c r="F61" s="166">
        <v>135</v>
      </c>
      <c r="G61" s="15"/>
      <c r="H61" s="268" t="s">
        <v>143</v>
      </c>
      <c r="I61" s="269"/>
      <c r="J61" s="269"/>
      <c r="K61" s="269"/>
      <c r="L61" s="269"/>
      <c r="M61" s="270"/>
    </row>
    <row r="62" spans="2:24" s="16" customFormat="1" ht="21.75" customHeight="1" thickBot="1">
      <c r="B62" s="217" t="s">
        <v>171</v>
      </c>
      <c r="C62" s="218"/>
      <c r="D62" s="218"/>
      <c r="E62" s="218"/>
      <c r="F62" s="219"/>
      <c r="G62" s="15"/>
      <c r="H62" s="28" t="s">
        <v>71</v>
      </c>
      <c r="I62" s="215" t="s">
        <v>170</v>
      </c>
      <c r="J62" s="216"/>
      <c r="K62" s="158"/>
      <c r="L62" s="159">
        <f aca="true" t="shared" si="6" ref="L62:L70">M62+M62*0.1</f>
        <v>211.2</v>
      </c>
      <c r="M62" s="160">
        <v>192</v>
      </c>
      <c r="R62" s="1"/>
      <c r="S62" s="1"/>
      <c r="T62" s="1"/>
      <c r="U62" s="1"/>
      <c r="V62" s="1"/>
      <c r="W62" s="1"/>
      <c r="X62" s="1"/>
    </row>
    <row r="63" spans="2:24" s="16" customFormat="1" ht="21.75" customHeight="1">
      <c r="B63" s="29" t="s">
        <v>159</v>
      </c>
      <c r="C63" s="255" t="s">
        <v>11</v>
      </c>
      <c r="D63" s="256"/>
      <c r="E63" s="101">
        <f>F63+F63*0.1</f>
        <v>478.5</v>
      </c>
      <c r="F63" s="164">
        <v>435</v>
      </c>
      <c r="G63" s="15"/>
      <c r="H63" s="31" t="s">
        <v>15</v>
      </c>
      <c r="I63" s="187" t="s">
        <v>170</v>
      </c>
      <c r="J63" s="188"/>
      <c r="K63" s="56"/>
      <c r="L63" s="47">
        <f t="shared" si="6"/>
        <v>396</v>
      </c>
      <c r="M63" s="149">
        <v>360</v>
      </c>
      <c r="R63" s="1"/>
      <c r="S63" s="1"/>
      <c r="T63" s="1"/>
      <c r="U63" s="1"/>
      <c r="V63" s="1"/>
      <c r="W63" s="1"/>
      <c r="X63" s="1"/>
    </row>
    <row r="64" spans="2:24" s="16" customFormat="1" ht="21.75" customHeight="1">
      <c r="B64" s="29" t="s">
        <v>161</v>
      </c>
      <c r="C64" s="192" t="s">
        <v>175</v>
      </c>
      <c r="D64" s="207"/>
      <c r="E64" s="93">
        <f>F64+F64*0.1</f>
        <v>269.5</v>
      </c>
      <c r="F64" s="165">
        <v>245</v>
      </c>
      <c r="G64" s="15"/>
      <c r="H64" s="29" t="s">
        <v>17</v>
      </c>
      <c r="I64" s="187" t="s">
        <v>170</v>
      </c>
      <c r="J64" s="188"/>
      <c r="K64" s="82"/>
      <c r="L64" s="47">
        <f t="shared" si="6"/>
        <v>620.4</v>
      </c>
      <c r="M64" s="45">
        <v>564</v>
      </c>
      <c r="R64" s="1"/>
      <c r="S64" s="1"/>
      <c r="T64" s="1"/>
      <c r="U64" s="1"/>
      <c r="V64" s="1"/>
      <c r="W64" s="1"/>
      <c r="X64" s="1"/>
    </row>
    <row r="65" spans="2:24" s="16" customFormat="1" ht="21.75" customHeight="1">
      <c r="B65" s="29" t="s">
        <v>172</v>
      </c>
      <c r="C65" s="192" t="s">
        <v>176</v>
      </c>
      <c r="D65" s="207"/>
      <c r="E65" s="93">
        <f>F65+F65*0.1</f>
        <v>302.5</v>
      </c>
      <c r="F65" s="165">
        <v>275</v>
      </c>
      <c r="G65" s="15"/>
      <c r="H65" s="35" t="s">
        <v>18</v>
      </c>
      <c r="I65" s="187" t="s">
        <v>170</v>
      </c>
      <c r="J65" s="188"/>
      <c r="K65" s="161"/>
      <c r="L65" s="159">
        <f t="shared" si="6"/>
        <v>151.8</v>
      </c>
      <c r="M65" s="160">
        <v>138</v>
      </c>
      <c r="R65" s="1"/>
      <c r="S65" s="1"/>
      <c r="T65" s="1"/>
      <c r="U65" s="1"/>
      <c r="V65" s="1"/>
      <c r="W65" s="1"/>
      <c r="X65" s="1"/>
    </row>
    <row r="66" spans="2:24" s="16" customFormat="1" ht="21.75" customHeight="1" thickBot="1">
      <c r="B66" s="29" t="s">
        <v>172</v>
      </c>
      <c r="C66" s="192" t="s">
        <v>177</v>
      </c>
      <c r="D66" s="207"/>
      <c r="E66" s="93">
        <f>F66+F66*0.1</f>
        <v>302.5</v>
      </c>
      <c r="F66" s="165">
        <v>275</v>
      </c>
      <c r="G66" s="15"/>
      <c r="H66" s="35" t="s">
        <v>73</v>
      </c>
      <c r="I66" s="187" t="s">
        <v>170</v>
      </c>
      <c r="J66" s="188"/>
      <c r="K66" s="56"/>
      <c r="L66" s="47">
        <f t="shared" si="6"/>
        <v>273.9</v>
      </c>
      <c r="M66" s="149">
        <v>249</v>
      </c>
      <c r="R66" s="1"/>
      <c r="S66" s="1"/>
      <c r="T66" s="1"/>
      <c r="U66" s="1"/>
      <c r="V66" s="1"/>
      <c r="W66" s="1"/>
      <c r="X66" s="1"/>
    </row>
    <row r="67" spans="2:24" s="16" customFormat="1" ht="21.75" customHeight="1" thickBot="1">
      <c r="B67" s="217" t="s">
        <v>173</v>
      </c>
      <c r="C67" s="218"/>
      <c r="D67" s="218"/>
      <c r="E67" s="218"/>
      <c r="F67" s="219"/>
      <c r="G67" s="15"/>
      <c r="H67" s="35" t="s">
        <v>19</v>
      </c>
      <c r="I67" s="187" t="s">
        <v>170</v>
      </c>
      <c r="J67" s="188"/>
      <c r="K67" s="82"/>
      <c r="L67" s="47">
        <f t="shared" si="6"/>
        <v>441.1</v>
      </c>
      <c r="M67" s="45">
        <v>401</v>
      </c>
      <c r="R67" s="1"/>
      <c r="S67" s="1"/>
      <c r="T67" s="1"/>
      <c r="U67" s="1"/>
      <c r="V67" s="1"/>
      <c r="W67" s="1"/>
      <c r="X67" s="1"/>
    </row>
    <row r="68" spans="2:24" s="17" customFormat="1" ht="21.75" customHeight="1">
      <c r="B68" s="28" t="s">
        <v>196</v>
      </c>
      <c r="C68" s="275" t="s">
        <v>175</v>
      </c>
      <c r="D68" s="276"/>
      <c r="E68" s="99">
        <f>F68+F68*0.1</f>
        <v>236.5</v>
      </c>
      <c r="F68" s="171">
        <v>215</v>
      </c>
      <c r="G68" s="18"/>
      <c r="H68" s="35" t="s">
        <v>20</v>
      </c>
      <c r="I68" s="187" t="s">
        <v>170</v>
      </c>
      <c r="J68" s="188"/>
      <c r="K68" s="161"/>
      <c r="L68" s="159">
        <f t="shared" si="6"/>
        <v>115.5</v>
      </c>
      <c r="M68" s="160">
        <v>105</v>
      </c>
      <c r="R68" s="19"/>
      <c r="S68" s="19"/>
      <c r="T68" s="19"/>
      <c r="U68" s="19"/>
      <c r="V68" s="19"/>
      <c r="W68" s="19"/>
      <c r="X68" s="19"/>
    </row>
    <row r="69" spans="2:24" s="16" customFormat="1" ht="21.75" customHeight="1">
      <c r="B69" s="31" t="s">
        <v>196</v>
      </c>
      <c r="C69" s="251" t="s">
        <v>178</v>
      </c>
      <c r="D69" s="252"/>
      <c r="E69" s="93">
        <f>F69+F69*0.1</f>
        <v>236.5</v>
      </c>
      <c r="F69" s="165">
        <v>215</v>
      </c>
      <c r="G69" s="15"/>
      <c r="H69" s="35" t="s">
        <v>21</v>
      </c>
      <c r="I69" s="187" t="s">
        <v>170</v>
      </c>
      <c r="J69" s="188"/>
      <c r="K69" s="53"/>
      <c r="L69" s="47">
        <f t="shared" si="6"/>
        <v>205.7</v>
      </c>
      <c r="M69" s="30">
        <v>187</v>
      </c>
      <c r="R69" s="1"/>
      <c r="S69" s="1"/>
      <c r="T69" s="1"/>
      <c r="U69" s="1"/>
      <c r="V69" s="1"/>
      <c r="W69" s="1"/>
      <c r="X69" s="1"/>
    </row>
    <row r="70" spans="2:19" s="16" customFormat="1" ht="21.75" customHeight="1" thickBot="1">
      <c r="B70" s="108" t="s">
        <v>196</v>
      </c>
      <c r="C70" s="273" t="s">
        <v>179</v>
      </c>
      <c r="D70" s="274"/>
      <c r="E70" s="109">
        <f>F70+F70*0.1</f>
        <v>236.5</v>
      </c>
      <c r="F70" s="172">
        <v>215</v>
      </c>
      <c r="G70" s="15"/>
      <c r="H70" s="60" t="s">
        <v>144</v>
      </c>
      <c r="I70" s="189" t="s">
        <v>170</v>
      </c>
      <c r="J70" s="190"/>
      <c r="K70" s="98"/>
      <c r="L70" s="48">
        <f t="shared" si="6"/>
        <v>319</v>
      </c>
      <c r="M70" s="162">
        <v>290</v>
      </c>
      <c r="R70" s="1"/>
      <c r="S70" s="1"/>
    </row>
    <row r="71" spans="2:13" ht="21.75" customHeight="1">
      <c r="B71" s="54"/>
      <c r="C71" s="55"/>
      <c r="D71" s="54"/>
      <c r="E71" s="56"/>
      <c r="F71" s="57"/>
      <c r="G71" s="15"/>
      <c r="H71" s="54"/>
      <c r="I71" s="54"/>
      <c r="J71" s="54"/>
      <c r="K71" s="56"/>
      <c r="L71" s="56"/>
      <c r="M71" s="58"/>
    </row>
    <row r="72" spans="2:13" ht="21.75" customHeight="1">
      <c r="B72" s="54"/>
      <c r="C72" s="55"/>
      <c r="D72" s="54"/>
      <c r="E72" s="56"/>
      <c r="F72" s="57"/>
      <c r="G72" s="15"/>
      <c r="H72" s="191"/>
      <c r="I72" s="191"/>
      <c r="J72" s="191"/>
      <c r="K72" s="191"/>
      <c r="L72" s="191"/>
      <c r="M72" s="191"/>
    </row>
    <row r="73" spans="2:13" ht="6.75" customHeight="1">
      <c r="B73" s="54"/>
      <c r="C73" s="55"/>
      <c r="D73" s="54"/>
      <c r="E73" s="56"/>
      <c r="F73" s="57"/>
      <c r="G73" s="15"/>
      <c r="H73" s="54"/>
      <c r="I73" s="54"/>
      <c r="J73" s="54"/>
      <c r="K73" s="56"/>
      <c r="L73" s="56"/>
      <c r="M73" s="58"/>
    </row>
    <row r="74" spans="2:13" ht="21.75" customHeight="1" hidden="1">
      <c r="B74" s="191"/>
      <c r="C74" s="191"/>
      <c r="D74" s="191"/>
      <c r="E74" s="191"/>
      <c r="F74" s="191"/>
      <c r="G74" s="15"/>
      <c r="H74" s="191"/>
      <c r="I74" s="191"/>
      <c r="J74" s="191"/>
      <c r="K74" s="191"/>
      <c r="L74" s="191"/>
      <c r="M74" s="191"/>
    </row>
    <row r="75" spans="2:13" ht="19.5" customHeight="1" hidden="1">
      <c r="B75" s="25"/>
      <c r="C75" s="55"/>
      <c r="D75" s="25"/>
      <c r="E75" s="56"/>
      <c r="F75" s="57"/>
      <c r="G75" s="15"/>
      <c r="H75" s="54"/>
      <c r="I75" s="54"/>
      <c r="J75" s="54"/>
      <c r="K75" s="56"/>
      <c r="L75" s="56"/>
      <c r="M75" s="58"/>
    </row>
    <row r="76" spans="2:13" ht="20.25" customHeight="1" hidden="1">
      <c r="B76" s="25"/>
      <c r="C76" s="55"/>
      <c r="D76" s="25"/>
      <c r="E76" s="56"/>
      <c r="F76" s="57"/>
      <c r="G76" s="20"/>
      <c r="H76" s="54"/>
      <c r="I76" s="54"/>
      <c r="J76" s="54"/>
      <c r="K76" s="56"/>
      <c r="L76" s="56"/>
      <c r="M76" s="58"/>
    </row>
    <row r="77" spans="2:13" ht="19.5" customHeight="1" hidden="1">
      <c r="B77" s="25"/>
      <c r="C77" s="55"/>
      <c r="D77" s="25"/>
      <c r="E77" s="56"/>
      <c r="F77" s="57"/>
      <c r="G77" s="20"/>
      <c r="H77" s="54"/>
      <c r="I77" s="54"/>
      <c r="J77" s="54"/>
      <c r="K77" s="56"/>
      <c r="L77" s="56"/>
      <c r="M77" s="58"/>
    </row>
    <row r="78" spans="2:13" ht="39" customHeight="1">
      <c r="B78" s="21"/>
      <c r="C78" s="22"/>
      <c r="D78" s="22"/>
      <c r="E78" s="22"/>
      <c r="F78" s="23"/>
      <c r="G78" s="20"/>
      <c r="H78" s="54"/>
      <c r="I78" s="54"/>
      <c r="J78" s="54"/>
      <c r="K78" s="56"/>
      <c r="L78" s="56"/>
      <c r="M78" s="58"/>
    </row>
    <row r="79" spans="2:13" ht="54" customHeight="1">
      <c r="B79" s="226" t="s">
        <v>79</v>
      </c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</row>
    <row r="80" spans="2:13" ht="9.75" customHeight="1">
      <c r="B80" s="112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</row>
    <row r="81" spans="2:13" ht="17.25" customHeight="1">
      <c r="B81" s="111" t="s">
        <v>136</v>
      </c>
      <c r="E81" s="114" t="s">
        <v>180</v>
      </c>
      <c r="G81" s="51"/>
      <c r="H81" s="51"/>
      <c r="I81" s="51"/>
      <c r="J81" s="51"/>
      <c r="K81" s="51"/>
      <c r="L81" s="51"/>
      <c r="M81" s="51"/>
    </row>
    <row r="82" spans="2:13" ht="16.5" customHeight="1">
      <c r="B82" s="111" t="s">
        <v>135</v>
      </c>
      <c r="G82" s="51"/>
      <c r="H82" s="51"/>
      <c r="I82" s="51"/>
      <c r="J82" s="51"/>
      <c r="K82" s="51"/>
      <c r="L82" s="51"/>
      <c r="M82" s="125">
        <v>44876</v>
      </c>
    </row>
    <row r="83" spans="1:15" s="24" customFormat="1" ht="9.75" customHeight="1" thickBot="1">
      <c r="A83" s="199"/>
      <c r="B83" s="199"/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</row>
    <row r="84" spans="2:13" ht="6" customHeight="1" hidden="1" thickBot="1">
      <c r="B84" s="200"/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</row>
    <row r="85" spans="2:13" ht="28.5" customHeight="1" thickBot="1">
      <c r="B85" s="65" t="s">
        <v>66</v>
      </c>
      <c r="C85" s="66"/>
      <c r="D85" s="66"/>
      <c r="E85" s="67"/>
      <c r="F85" s="68" t="s">
        <v>67</v>
      </c>
      <c r="G85" s="69"/>
      <c r="H85" s="69"/>
      <c r="I85" s="70"/>
      <c r="J85" s="70"/>
      <c r="K85" s="70"/>
      <c r="L85" s="70"/>
      <c r="M85" s="71"/>
    </row>
    <row r="86" spans="2:13" ht="20.25" customHeight="1" thickBot="1">
      <c r="B86" s="221" t="s">
        <v>0</v>
      </c>
      <c r="C86" s="229" t="s">
        <v>1</v>
      </c>
      <c r="D86" s="230"/>
      <c r="E86" s="221" t="s">
        <v>58</v>
      </c>
      <c r="F86" s="197" t="s">
        <v>42</v>
      </c>
      <c r="H86" s="221" t="s">
        <v>0</v>
      </c>
      <c r="I86" s="229" t="s">
        <v>2</v>
      </c>
      <c r="J86" s="230"/>
      <c r="K86" s="298" t="s">
        <v>3</v>
      </c>
      <c r="L86" s="300" t="s">
        <v>58</v>
      </c>
      <c r="M86" s="302" t="s">
        <v>42</v>
      </c>
    </row>
    <row r="87" spans="2:13" ht="20.25" customHeight="1" thickBot="1">
      <c r="B87" s="222"/>
      <c r="C87" s="231"/>
      <c r="D87" s="232"/>
      <c r="E87" s="222"/>
      <c r="F87" s="198"/>
      <c r="G87" s="59"/>
      <c r="H87" s="222"/>
      <c r="I87" s="231"/>
      <c r="J87" s="232"/>
      <c r="K87" s="299"/>
      <c r="L87" s="301"/>
      <c r="M87" s="303"/>
    </row>
    <row r="88" spans="2:13" ht="36.75" customHeight="1" thickBot="1">
      <c r="B88" s="223" t="s">
        <v>23</v>
      </c>
      <c r="C88" s="224"/>
      <c r="D88" s="224"/>
      <c r="E88" s="224"/>
      <c r="F88" s="225"/>
      <c r="G88" s="22"/>
      <c r="H88" s="294" t="s">
        <v>59</v>
      </c>
      <c r="I88" s="295"/>
      <c r="J88" s="296"/>
      <c r="K88" s="296"/>
      <c r="L88" s="296"/>
      <c r="M88" s="297"/>
    </row>
    <row r="89" spans="2:13" ht="21" customHeight="1">
      <c r="B89" s="28" t="s">
        <v>38</v>
      </c>
      <c r="C89" s="202" t="s">
        <v>25</v>
      </c>
      <c r="D89" s="203"/>
      <c r="E89" s="34">
        <f aca="true" t="shared" si="7" ref="E89:E94">F89+F89*0.1</f>
        <v>214.5</v>
      </c>
      <c r="F89" s="163">
        <v>195</v>
      </c>
      <c r="G89" s="115"/>
      <c r="H89" s="110" t="s">
        <v>55</v>
      </c>
      <c r="I89" s="292" t="s">
        <v>24</v>
      </c>
      <c r="J89" s="293"/>
      <c r="K89" s="116"/>
      <c r="L89" s="116">
        <f aca="true" t="shared" si="8" ref="L89:L100">M89+M89*0.1</f>
        <v>440</v>
      </c>
      <c r="M89" s="72">
        <v>400</v>
      </c>
    </row>
    <row r="90" spans="2:13" ht="19.5" customHeight="1">
      <c r="B90" s="29" t="s">
        <v>10</v>
      </c>
      <c r="C90" s="192" t="s">
        <v>25</v>
      </c>
      <c r="D90" s="193"/>
      <c r="E90" s="38">
        <f t="shared" si="7"/>
        <v>280.5</v>
      </c>
      <c r="F90" s="30">
        <v>255</v>
      </c>
      <c r="G90" s="54"/>
      <c r="H90" s="35" t="s">
        <v>56</v>
      </c>
      <c r="I90" s="185" t="s">
        <v>24</v>
      </c>
      <c r="J90" s="186"/>
      <c r="K90" s="50">
        <v>86</v>
      </c>
      <c r="L90" s="50">
        <f t="shared" si="8"/>
        <v>313.5</v>
      </c>
      <c r="M90" s="173">
        <v>285</v>
      </c>
    </row>
    <row r="91" spans="2:13" ht="21.75" customHeight="1">
      <c r="B91" s="29" t="s">
        <v>49</v>
      </c>
      <c r="C91" s="192" t="s">
        <v>25</v>
      </c>
      <c r="D91" s="193"/>
      <c r="E91" s="38">
        <f t="shared" si="7"/>
        <v>143</v>
      </c>
      <c r="F91" s="30">
        <v>130</v>
      </c>
      <c r="G91" s="54"/>
      <c r="H91" s="29" t="s">
        <v>27</v>
      </c>
      <c r="I91" s="185" t="s">
        <v>82</v>
      </c>
      <c r="J91" s="186"/>
      <c r="K91" s="117"/>
      <c r="L91" s="47">
        <f t="shared" si="8"/>
        <v>203.5</v>
      </c>
      <c r="M91" s="174">
        <v>185</v>
      </c>
    </row>
    <row r="92" spans="2:13" ht="17.25" customHeight="1">
      <c r="B92" s="29" t="s">
        <v>51</v>
      </c>
      <c r="C92" s="192" t="s">
        <v>26</v>
      </c>
      <c r="D92" s="193"/>
      <c r="E92" s="38">
        <f t="shared" si="7"/>
        <v>170.5</v>
      </c>
      <c r="F92" s="30">
        <v>155</v>
      </c>
      <c r="G92" s="54"/>
      <c r="H92" s="29" t="s">
        <v>28</v>
      </c>
      <c r="I92" s="185" t="s">
        <v>24</v>
      </c>
      <c r="J92" s="186"/>
      <c r="K92" s="47">
        <v>114.46</v>
      </c>
      <c r="L92" s="47">
        <f t="shared" si="8"/>
        <v>1001</v>
      </c>
      <c r="M92" s="174">
        <v>910</v>
      </c>
    </row>
    <row r="93" spans="2:13" ht="18.75" customHeight="1">
      <c r="B93" s="29" t="s">
        <v>44</v>
      </c>
      <c r="C93" s="192" t="s">
        <v>26</v>
      </c>
      <c r="D93" s="193"/>
      <c r="E93" s="38">
        <f t="shared" si="7"/>
        <v>143</v>
      </c>
      <c r="F93" s="30">
        <v>130</v>
      </c>
      <c r="G93" s="54"/>
      <c r="H93" s="29" t="s">
        <v>30</v>
      </c>
      <c r="I93" s="185" t="s">
        <v>24</v>
      </c>
      <c r="J93" s="186"/>
      <c r="K93" s="47">
        <v>86</v>
      </c>
      <c r="L93" s="47">
        <f t="shared" si="8"/>
        <v>247.5</v>
      </c>
      <c r="M93" s="174">
        <v>225</v>
      </c>
    </row>
    <row r="94" spans="2:13" ht="21.75" customHeight="1">
      <c r="B94" s="29" t="s">
        <v>29</v>
      </c>
      <c r="C94" s="192" t="s">
        <v>26</v>
      </c>
      <c r="D94" s="193"/>
      <c r="E94" s="38">
        <f t="shared" si="7"/>
        <v>176</v>
      </c>
      <c r="F94" s="30">
        <v>160</v>
      </c>
      <c r="G94" s="54"/>
      <c r="H94" s="29" t="s">
        <v>47</v>
      </c>
      <c r="I94" s="185" t="s">
        <v>24</v>
      </c>
      <c r="J94" s="186"/>
      <c r="K94" s="47">
        <v>339.84</v>
      </c>
      <c r="L94" s="47">
        <f t="shared" si="8"/>
        <v>561</v>
      </c>
      <c r="M94" s="174">
        <v>510</v>
      </c>
    </row>
    <row r="95" spans="2:13" ht="21.75" customHeight="1" thickBot="1">
      <c r="B95" s="35" t="s">
        <v>89</v>
      </c>
      <c r="C95" s="233" t="s">
        <v>99</v>
      </c>
      <c r="D95" s="281"/>
      <c r="E95" s="46">
        <f>F95+F95*0.1</f>
        <v>165</v>
      </c>
      <c r="F95" s="45">
        <v>150</v>
      </c>
      <c r="G95" s="54"/>
      <c r="H95" s="29" t="s">
        <v>57</v>
      </c>
      <c r="I95" s="185" t="s">
        <v>45</v>
      </c>
      <c r="J95" s="186"/>
      <c r="K95" s="47"/>
      <c r="L95" s="47">
        <f t="shared" si="8"/>
        <v>92.4</v>
      </c>
      <c r="M95" s="174">
        <v>84</v>
      </c>
    </row>
    <row r="96" spans="2:13" ht="21.75" customHeight="1" thickBot="1">
      <c r="B96" s="204" t="s">
        <v>34</v>
      </c>
      <c r="C96" s="205"/>
      <c r="D96" s="205"/>
      <c r="E96" s="205"/>
      <c r="F96" s="206"/>
      <c r="G96" s="25"/>
      <c r="H96" s="29" t="s">
        <v>32</v>
      </c>
      <c r="I96" s="185" t="s">
        <v>81</v>
      </c>
      <c r="J96" s="186"/>
      <c r="K96" s="47">
        <v>103.84</v>
      </c>
      <c r="L96" s="47">
        <f t="shared" si="8"/>
        <v>149.6</v>
      </c>
      <c r="M96" s="174">
        <v>136</v>
      </c>
    </row>
    <row r="97" spans="2:13" ht="21.75" customHeight="1" thickBot="1">
      <c r="B97" s="43" t="s">
        <v>7</v>
      </c>
      <c r="C97" s="282" t="s">
        <v>100</v>
      </c>
      <c r="D97" s="283"/>
      <c r="E97" s="77">
        <f>F97+F97*0.1</f>
        <v>143</v>
      </c>
      <c r="F97" s="149">
        <v>130</v>
      </c>
      <c r="G97" s="25"/>
      <c r="H97" s="29" t="s">
        <v>33</v>
      </c>
      <c r="I97" s="185" t="s">
        <v>45</v>
      </c>
      <c r="J97" s="186"/>
      <c r="K97" s="47"/>
      <c r="L97" s="47">
        <f t="shared" si="8"/>
        <v>451</v>
      </c>
      <c r="M97" s="174">
        <v>410</v>
      </c>
    </row>
    <row r="98" spans="2:13" ht="21.75" customHeight="1" thickBot="1">
      <c r="B98" s="194" t="s">
        <v>37</v>
      </c>
      <c r="C98" s="195"/>
      <c r="D98" s="195"/>
      <c r="E98" s="195"/>
      <c r="F98" s="196"/>
      <c r="G98" s="25"/>
      <c r="H98" s="29" t="s">
        <v>181</v>
      </c>
      <c r="I98" s="185" t="s">
        <v>36</v>
      </c>
      <c r="J98" s="186"/>
      <c r="K98" s="47"/>
      <c r="L98" s="47">
        <f t="shared" si="8"/>
        <v>55</v>
      </c>
      <c r="M98" s="174">
        <v>50</v>
      </c>
    </row>
    <row r="99" spans="2:13" ht="21.75" customHeight="1">
      <c r="B99" s="31" t="s">
        <v>38</v>
      </c>
      <c r="C99" s="220" t="s">
        <v>25</v>
      </c>
      <c r="D99" s="220"/>
      <c r="E99" s="34">
        <f aca="true" t="shared" si="9" ref="E99:E115">F99+F99*0.1</f>
        <v>258.5</v>
      </c>
      <c r="F99" s="182">
        <v>235</v>
      </c>
      <c r="G99" s="25"/>
      <c r="H99" s="29" t="s">
        <v>83</v>
      </c>
      <c r="I99" s="185" t="s">
        <v>36</v>
      </c>
      <c r="J99" s="186"/>
      <c r="K99" s="47"/>
      <c r="L99" s="47">
        <f t="shared" si="8"/>
        <v>116.6</v>
      </c>
      <c r="M99" s="174">
        <v>106</v>
      </c>
    </row>
    <row r="100" spans="2:13" ht="21.75" customHeight="1" thickBot="1">
      <c r="B100" s="31" t="s">
        <v>10</v>
      </c>
      <c r="C100" s="192" t="s">
        <v>25</v>
      </c>
      <c r="D100" s="193"/>
      <c r="E100" s="38">
        <f t="shared" si="9"/>
        <v>313.5</v>
      </c>
      <c r="F100" s="183">
        <v>285</v>
      </c>
      <c r="G100" s="25"/>
      <c r="H100" s="29" t="s">
        <v>80</v>
      </c>
      <c r="I100" s="315" t="s">
        <v>24</v>
      </c>
      <c r="J100" s="316"/>
      <c r="K100" s="50"/>
      <c r="L100" s="50">
        <f t="shared" si="8"/>
        <v>92.4</v>
      </c>
      <c r="M100" s="173">
        <v>84</v>
      </c>
    </row>
    <row r="101" spans="2:13" ht="21.75" customHeight="1" thickBot="1">
      <c r="B101" s="43" t="s">
        <v>4</v>
      </c>
      <c r="C101" s="233" t="s">
        <v>25</v>
      </c>
      <c r="D101" s="281"/>
      <c r="E101" s="41">
        <f t="shared" si="9"/>
        <v>390.5</v>
      </c>
      <c r="F101" s="184">
        <v>355</v>
      </c>
      <c r="G101" s="25"/>
      <c r="H101" s="204" t="s">
        <v>60</v>
      </c>
      <c r="I101" s="205"/>
      <c r="J101" s="205"/>
      <c r="K101" s="205"/>
      <c r="L101" s="205"/>
      <c r="M101" s="206"/>
    </row>
    <row r="102" spans="2:13" ht="21.75" customHeight="1">
      <c r="B102" s="29" t="s">
        <v>49</v>
      </c>
      <c r="C102" s="192" t="s">
        <v>25</v>
      </c>
      <c r="D102" s="289"/>
      <c r="E102" s="38">
        <f t="shared" si="9"/>
        <v>170.5</v>
      </c>
      <c r="F102" s="30">
        <v>155</v>
      </c>
      <c r="G102" s="25"/>
      <c r="H102" s="31" t="s">
        <v>55</v>
      </c>
      <c r="I102" s="317" t="s">
        <v>24</v>
      </c>
      <c r="J102" s="318"/>
      <c r="K102" s="118"/>
      <c r="L102" s="118">
        <f aca="true" t="shared" si="10" ref="L102:L110">M102+M102*0.1</f>
        <v>544.5</v>
      </c>
      <c r="M102" s="175">
        <v>495</v>
      </c>
    </row>
    <row r="103" spans="2:13" ht="21.75" customHeight="1" thickBot="1">
      <c r="B103" s="31" t="s">
        <v>44</v>
      </c>
      <c r="C103" s="255" t="s">
        <v>26</v>
      </c>
      <c r="D103" s="290"/>
      <c r="E103" s="39">
        <f t="shared" si="9"/>
        <v>176</v>
      </c>
      <c r="F103" s="32">
        <v>160</v>
      </c>
      <c r="G103" s="25"/>
      <c r="H103" s="35" t="s">
        <v>56</v>
      </c>
      <c r="I103" s="315" t="s">
        <v>24</v>
      </c>
      <c r="J103" s="316"/>
      <c r="K103" s="47"/>
      <c r="L103" s="50">
        <f t="shared" si="10"/>
        <v>352</v>
      </c>
      <c r="M103" s="176">
        <v>320</v>
      </c>
    </row>
    <row r="104" spans="2:13" ht="21.75" customHeight="1" thickBot="1">
      <c r="B104" s="35" t="s">
        <v>29</v>
      </c>
      <c r="C104" s="192" t="s">
        <v>26</v>
      </c>
      <c r="D104" s="193"/>
      <c r="E104" s="39">
        <f t="shared" si="9"/>
        <v>192.5</v>
      </c>
      <c r="F104" s="32">
        <v>175</v>
      </c>
      <c r="G104" s="25"/>
      <c r="H104" s="29" t="s">
        <v>27</v>
      </c>
      <c r="I104" s="251" t="s">
        <v>24</v>
      </c>
      <c r="J104" s="251"/>
      <c r="K104" s="119"/>
      <c r="L104" s="47">
        <f t="shared" si="10"/>
        <v>302.5</v>
      </c>
      <c r="M104" s="30">
        <v>275</v>
      </c>
    </row>
    <row r="105" spans="2:13" ht="23.25" customHeight="1" thickBot="1">
      <c r="B105" s="29" t="s">
        <v>52</v>
      </c>
      <c r="C105" s="192" t="s">
        <v>26</v>
      </c>
      <c r="D105" s="193"/>
      <c r="E105" s="38">
        <f t="shared" si="9"/>
        <v>225.5</v>
      </c>
      <c r="F105" s="30">
        <v>205</v>
      </c>
      <c r="G105" s="25"/>
      <c r="H105" s="31" t="s">
        <v>30</v>
      </c>
      <c r="I105" s="317" t="s">
        <v>24</v>
      </c>
      <c r="J105" s="318"/>
      <c r="K105" s="49"/>
      <c r="L105" s="118">
        <f t="shared" si="10"/>
        <v>302.5</v>
      </c>
      <c r="M105" s="32">
        <v>275</v>
      </c>
    </row>
    <row r="106" spans="2:13" ht="21.75" customHeight="1">
      <c r="B106" s="31" t="s">
        <v>90</v>
      </c>
      <c r="C106" s="192" t="s">
        <v>26</v>
      </c>
      <c r="D106" s="193"/>
      <c r="E106" s="39">
        <f t="shared" si="9"/>
        <v>363</v>
      </c>
      <c r="F106" s="180">
        <v>330</v>
      </c>
      <c r="G106" s="25"/>
      <c r="H106" s="31" t="s">
        <v>32</v>
      </c>
      <c r="I106" s="185" t="s">
        <v>24</v>
      </c>
      <c r="J106" s="186"/>
      <c r="K106" s="49"/>
      <c r="L106" s="132">
        <f t="shared" si="10"/>
        <v>275</v>
      </c>
      <c r="M106" s="30">
        <v>250</v>
      </c>
    </row>
    <row r="107" spans="2:13" ht="21.75" customHeight="1" thickBot="1">
      <c r="B107" s="35" t="s">
        <v>89</v>
      </c>
      <c r="C107" s="192" t="s">
        <v>53</v>
      </c>
      <c r="D107" s="193"/>
      <c r="E107" s="39">
        <f t="shared" si="9"/>
        <v>181.5</v>
      </c>
      <c r="F107" s="180">
        <v>165</v>
      </c>
      <c r="G107" s="25"/>
      <c r="H107" s="35" t="s">
        <v>101</v>
      </c>
      <c r="I107" s="233" t="s">
        <v>24</v>
      </c>
      <c r="J107" s="281"/>
      <c r="K107" s="48">
        <v>70.8</v>
      </c>
      <c r="L107" s="40">
        <f t="shared" si="10"/>
        <v>770</v>
      </c>
      <c r="M107" s="166">
        <v>700</v>
      </c>
    </row>
    <row r="108" spans="2:13" ht="25.5" customHeight="1" thickBot="1">
      <c r="B108" s="35" t="s">
        <v>65</v>
      </c>
      <c r="C108" s="192" t="s">
        <v>53</v>
      </c>
      <c r="D108" s="193"/>
      <c r="E108" s="41">
        <f t="shared" si="9"/>
        <v>84.7</v>
      </c>
      <c r="F108" s="173">
        <v>77</v>
      </c>
      <c r="G108" s="25"/>
      <c r="H108" s="29" t="s">
        <v>85</v>
      </c>
      <c r="I108" s="192" t="s">
        <v>24</v>
      </c>
      <c r="J108" s="193"/>
      <c r="K108" s="120"/>
      <c r="L108" s="47">
        <f t="shared" si="10"/>
        <v>253</v>
      </c>
      <c r="M108" s="177">
        <v>230</v>
      </c>
    </row>
    <row r="109" spans="2:13" ht="21.75" customHeight="1">
      <c r="B109" s="29" t="s">
        <v>14</v>
      </c>
      <c r="C109" s="192" t="s">
        <v>53</v>
      </c>
      <c r="D109" s="193"/>
      <c r="E109" s="38">
        <f t="shared" si="9"/>
        <v>115.5</v>
      </c>
      <c r="F109" s="30">
        <v>105</v>
      </c>
      <c r="G109" s="25"/>
      <c r="H109" s="43" t="s">
        <v>84</v>
      </c>
      <c r="I109" s="255" t="s">
        <v>24</v>
      </c>
      <c r="J109" s="290"/>
      <c r="K109" s="121">
        <v>70.8</v>
      </c>
      <c r="L109" s="122">
        <f t="shared" si="10"/>
        <v>112.2</v>
      </c>
      <c r="M109" s="178">
        <v>102</v>
      </c>
    </row>
    <row r="110" spans="2:13" ht="21.75" customHeight="1" thickBot="1">
      <c r="B110" s="43" t="s">
        <v>7</v>
      </c>
      <c r="C110" s="192" t="s">
        <v>53</v>
      </c>
      <c r="D110" s="193"/>
      <c r="E110" s="36">
        <f t="shared" si="9"/>
        <v>170.5</v>
      </c>
      <c r="F110" s="149">
        <v>155</v>
      </c>
      <c r="G110" s="25"/>
      <c r="H110" s="35" t="s">
        <v>31</v>
      </c>
      <c r="I110" s="233" t="s">
        <v>24</v>
      </c>
      <c r="J110" s="281"/>
      <c r="K110" s="50">
        <v>70.8</v>
      </c>
      <c r="L110" s="50">
        <f t="shared" si="10"/>
        <v>638</v>
      </c>
      <c r="M110" s="166">
        <v>580</v>
      </c>
    </row>
    <row r="111" spans="2:13" ht="21.75" customHeight="1" thickBot="1">
      <c r="B111" s="35" t="s">
        <v>35</v>
      </c>
      <c r="C111" s="233" t="s">
        <v>53</v>
      </c>
      <c r="D111" s="281"/>
      <c r="E111" s="41">
        <f t="shared" si="9"/>
        <v>253</v>
      </c>
      <c r="F111" s="45">
        <v>230</v>
      </c>
      <c r="G111" s="25"/>
      <c r="H111" s="204" t="s">
        <v>102</v>
      </c>
      <c r="I111" s="205"/>
      <c r="J111" s="205"/>
      <c r="K111" s="205"/>
      <c r="L111" s="205"/>
      <c r="M111" s="206"/>
    </row>
    <row r="112" spans="2:13" ht="21.75" customHeight="1" thickBot="1">
      <c r="B112" s="78" t="s">
        <v>106</v>
      </c>
      <c r="C112" s="284" t="s">
        <v>53</v>
      </c>
      <c r="D112" s="285"/>
      <c r="E112" s="80">
        <f t="shared" si="9"/>
        <v>77</v>
      </c>
      <c r="F112" s="79">
        <v>70</v>
      </c>
      <c r="G112" s="25"/>
      <c r="H112" s="28" t="s">
        <v>182</v>
      </c>
      <c r="I112" s="203" t="s">
        <v>24</v>
      </c>
      <c r="J112" s="271"/>
      <c r="K112" s="127"/>
      <c r="L112" s="116">
        <f aca="true" t="shared" si="11" ref="L112:L121">M112+M112*0.1</f>
        <v>1100</v>
      </c>
      <c r="M112" s="163">
        <v>1000</v>
      </c>
    </row>
    <row r="113" spans="2:13" ht="21.75" customHeight="1">
      <c r="B113" s="31" t="s">
        <v>91</v>
      </c>
      <c r="C113" s="255" t="s">
        <v>53</v>
      </c>
      <c r="D113" s="290"/>
      <c r="E113" s="39">
        <f t="shared" si="9"/>
        <v>93.5</v>
      </c>
      <c r="F113" s="32">
        <v>85</v>
      </c>
      <c r="G113" s="25"/>
      <c r="H113" s="123" t="s">
        <v>86</v>
      </c>
      <c r="I113" s="309" t="s">
        <v>24</v>
      </c>
      <c r="J113" s="310"/>
      <c r="K113" s="124"/>
      <c r="L113" s="133">
        <f t="shared" si="11"/>
        <v>1325.5</v>
      </c>
      <c r="M113" s="32">
        <v>1205</v>
      </c>
    </row>
    <row r="114" spans="2:13" ht="21.75" customHeight="1">
      <c r="B114" s="29" t="s">
        <v>92</v>
      </c>
      <c r="C114" s="192" t="s">
        <v>53</v>
      </c>
      <c r="D114" s="193"/>
      <c r="E114" s="38">
        <f t="shared" si="9"/>
        <v>159.5</v>
      </c>
      <c r="F114" s="30">
        <v>145</v>
      </c>
      <c r="G114" s="25"/>
      <c r="H114" s="52" t="s">
        <v>55</v>
      </c>
      <c r="I114" s="311" t="s">
        <v>24</v>
      </c>
      <c r="J114" s="312"/>
      <c r="K114" s="73"/>
      <c r="L114" s="126">
        <f t="shared" si="11"/>
        <v>1320</v>
      </c>
      <c r="M114" s="32">
        <v>1200</v>
      </c>
    </row>
    <row r="115" spans="2:13" ht="21.75" customHeight="1" thickBot="1">
      <c r="B115" s="35" t="s">
        <v>93</v>
      </c>
      <c r="C115" s="233" t="s">
        <v>53</v>
      </c>
      <c r="D115" s="281"/>
      <c r="E115" s="41">
        <f t="shared" si="9"/>
        <v>220</v>
      </c>
      <c r="F115" s="45">
        <v>200</v>
      </c>
      <c r="G115" s="25"/>
      <c r="H115" s="52" t="s">
        <v>87</v>
      </c>
      <c r="I115" s="311" t="s">
        <v>24</v>
      </c>
      <c r="J115" s="312"/>
      <c r="K115" s="73"/>
      <c r="L115" s="126">
        <f t="shared" si="11"/>
        <v>1353</v>
      </c>
      <c r="M115" s="30">
        <v>1230</v>
      </c>
    </row>
    <row r="116" spans="2:13" ht="18" customHeight="1" thickBot="1">
      <c r="B116" s="286" t="s">
        <v>41</v>
      </c>
      <c r="C116" s="287"/>
      <c r="D116" s="287"/>
      <c r="E116" s="287"/>
      <c r="F116" s="288"/>
      <c r="G116" s="25"/>
      <c r="H116" s="128" t="s">
        <v>88</v>
      </c>
      <c r="I116" s="311" t="s">
        <v>24</v>
      </c>
      <c r="J116" s="312"/>
      <c r="K116" s="74"/>
      <c r="L116" s="47">
        <f t="shared" si="11"/>
        <v>1430</v>
      </c>
      <c r="M116" s="30">
        <v>1300</v>
      </c>
    </row>
    <row r="117" spans="2:13" ht="18.75" customHeight="1">
      <c r="B117" s="28" t="s">
        <v>186</v>
      </c>
      <c r="C117" s="202" t="s">
        <v>98</v>
      </c>
      <c r="D117" s="306"/>
      <c r="E117" s="34">
        <f aca="true" t="shared" si="12" ref="E117:E126">F117+F117*0.1</f>
        <v>41.8</v>
      </c>
      <c r="F117" s="163">
        <v>38</v>
      </c>
      <c r="G117" s="25"/>
      <c r="H117" s="128" t="s">
        <v>27</v>
      </c>
      <c r="I117" s="185" t="s">
        <v>24</v>
      </c>
      <c r="J117" s="186"/>
      <c r="K117" s="75"/>
      <c r="L117" s="76">
        <f t="shared" si="11"/>
        <v>1276</v>
      </c>
      <c r="M117" s="179">
        <v>1160</v>
      </c>
    </row>
    <row r="118" spans="2:13" ht="20.25" customHeight="1">
      <c r="B118" s="29" t="s">
        <v>94</v>
      </c>
      <c r="C118" s="192" t="s">
        <v>24</v>
      </c>
      <c r="D118" s="289"/>
      <c r="E118" s="134">
        <f t="shared" si="12"/>
        <v>26.4</v>
      </c>
      <c r="F118" s="160">
        <v>24</v>
      </c>
      <c r="G118" s="25"/>
      <c r="H118" s="128" t="s">
        <v>183</v>
      </c>
      <c r="I118" s="313" t="s">
        <v>24</v>
      </c>
      <c r="J118" s="314"/>
      <c r="K118" s="75"/>
      <c r="L118" s="76">
        <f t="shared" si="11"/>
        <v>2310</v>
      </c>
      <c r="M118" s="30">
        <v>2100</v>
      </c>
    </row>
    <row r="119" spans="2:13" ht="19.5" customHeight="1">
      <c r="B119" s="29" t="s">
        <v>95</v>
      </c>
      <c r="C119" s="192" t="s">
        <v>24</v>
      </c>
      <c r="D119" s="289"/>
      <c r="E119" s="39">
        <f t="shared" si="12"/>
        <v>22</v>
      </c>
      <c r="F119" s="32">
        <v>20</v>
      </c>
      <c r="G119" s="25"/>
      <c r="H119" s="128" t="s">
        <v>184</v>
      </c>
      <c r="I119" s="313" t="s">
        <v>24</v>
      </c>
      <c r="J119" s="314"/>
      <c r="K119" s="75"/>
      <c r="L119" s="76">
        <f t="shared" si="11"/>
        <v>1309</v>
      </c>
      <c r="M119" s="30">
        <v>1190</v>
      </c>
    </row>
    <row r="120" spans="2:13" ht="21.75" customHeight="1">
      <c r="B120" s="29" t="s">
        <v>187</v>
      </c>
      <c r="C120" s="192" t="s">
        <v>98</v>
      </c>
      <c r="D120" s="289"/>
      <c r="E120" s="38">
        <f t="shared" si="12"/>
        <v>57.2</v>
      </c>
      <c r="F120" s="30">
        <v>52</v>
      </c>
      <c r="G120" s="25"/>
      <c r="H120" s="128" t="s">
        <v>32</v>
      </c>
      <c r="I120" s="313" t="s">
        <v>24</v>
      </c>
      <c r="J120" s="314"/>
      <c r="K120" s="75"/>
      <c r="L120" s="76">
        <f t="shared" si="11"/>
        <v>1397</v>
      </c>
      <c r="M120" s="30">
        <v>1270</v>
      </c>
    </row>
    <row r="121" spans="2:13" ht="21.75" customHeight="1" thickBot="1">
      <c r="B121" s="35" t="s">
        <v>96</v>
      </c>
      <c r="C121" s="233" t="s">
        <v>24</v>
      </c>
      <c r="D121" s="291"/>
      <c r="E121" s="38">
        <f t="shared" si="12"/>
        <v>25.3</v>
      </c>
      <c r="F121" s="30">
        <v>23</v>
      </c>
      <c r="G121" s="25"/>
      <c r="H121" s="129" t="s">
        <v>38</v>
      </c>
      <c r="I121" s="323" t="s">
        <v>24</v>
      </c>
      <c r="J121" s="324"/>
      <c r="K121" s="130"/>
      <c r="L121" s="131">
        <f t="shared" si="11"/>
        <v>1397</v>
      </c>
      <c r="M121" s="162">
        <v>1270</v>
      </c>
    </row>
    <row r="122" spans="2:13" ht="24" customHeight="1" thickBot="1">
      <c r="B122" s="35" t="s">
        <v>188</v>
      </c>
      <c r="C122" s="192" t="s">
        <v>24</v>
      </c>
      <c r="D122" s="289"/>
      <c r="E122" s="38">
        <f t="shared" si="12"/>
        <v>41.8</v>
      </c>
      <c r="F122" s="30">
        <v>38</v>
      </c>
      <c r="G122" s="25"/>
      <c r="H122" s="204" t="s">
        <v>48</v>
      </c>
      <c r="I122" s="307"/>
      <c r="J122" s="307"/>
      <c r="K122" s="307"/>
      <c r="L122" s="307"/>
      <c r="M122" s="308"/>
    </row>
    <row r="123" spans="2:13" ht="21.75" customHeight="1">
      <c r="B123" s="29" t="s">
        <v>189</v>
      </c>
      <c r="C123" s="251" t="s">
        <v>24</v>
      </c>
      <c r="D123" s="192"/>
      <c r="E123" s="41">
        <f t="shared" si="12"/>
        <v>60.5</v>
      </c>
      <c r="F123" s="45">
        <v>55</v>
      </c>
      <c r="G123" s="25"/>
      <c r="H123" s="321" t="s">
        <v>39</v>
      </c>
      <c r="I123" s="203"/>
      <c r="J123" s="202" t="s">
        <v>104</v>
      </c>
      <c r="K123" s="306"/>
      <c r="L123" s="306"/>
      <c r="M123" s="72" t="s">
        <v>40</v>
      </c>
    </row>
    <row r="124" spans="2:13" ht="21.75" customHeight="1">
      <c r="B124" s="29" t="s">
        <v>190</v>
      </c>
      <c r="C124" s="251" t="s">
        <v>98</v>
      </c>
      <c r="D124" s="192"/>
      <c r="E124" s="41">
        <f t="shared" si="12"/>
        <v>25.3</v>
      </c>
      <c r="F124" s="45">
        <v>23</v>
      </c>
      <c r="G124" s="15"/>
      <c r="H124" s="322" t="s">
        <v>103</v>
      </c>
      <c r="I124" s="193"/>
      <c r="J124" s="192">
        <v>0.009</v>
      </c>
      <c r="K124" s="289"/>
      <c r="L124" s="193"/>
      <c r="M124" s="180">
        <v>90</v>
      </c>
    </row>
    <row r="125" spans="2:13" ht="21.75" customHeight="1">
      <c r="B125" s="43" t="s">
        <v>191</v>
      </c>
      <c r="C125" s="255" t="s">
        <v>24</v>
      </c>
      <c r="D125" s="305"/>
      <c r="E125" s="38">
        <f t="shared" si="12"/>
        <v>62.7</v>
      </c>
      <c r="F125" s="30">
        <v>57</v>
      </c>
      <c r="G125" s="15"/>
      <c r="H125" s="322" t="s">
        <v>105</v>
      </c>
      <c r="I125" s="193"/>
      <c r="J125" s="192">
        <v>0.025</v>
      </c>
      <c r="K125" s="289"/>
      <c r="L125" s="193"/>
      <c r="M125" s="174">
        <v>88</v>
      </c>
    </row>
    <row r="126" spans="2:13" ht="21.75" customHeight="1" thickBot="1">
      <c r="B126" s="33" t="s">
        <v>97</v>
      </c>
      <c r="C126" s="208" t="s">
        <v>24</v>
      </c>
      <c r="D126" s="304"/>
      <c r="E126" s="42">
        <f t="shared" si="12"/>
        <v>27.5</v>
      </c>
      <c r="F126" s="162">
        <v>25</v>
      </c>
      <c r="G126" s="15"/>
      <c r="H126" s="319" t="s">
        <v>185</v>
      </c>
      <c r="I126" s="320"/>
      <c r="J126" s="208">
        <v>0.099</v>
      </c>
      <c r="K126" s="304"/>
      <c r="L126" s="320"/>
      <c r="M126" s="181">
        <v>87</v>
      </c>
    </row>
    <row r="127" ht="21.75" customHeight="1">
      <c r="G127" s="15"/>
    </row>
    <row r="128" ht="21.75" customHeight="1">
      <c r="G128" s="13"/>
    </row>
    <row r="129" ht="21.75" customHeight="1"/>
    <row r="130" ht="21.75" customHeight="1"/>
    <row r="131" ht="24" customHeight="1"/>
    <row r="132" ht="21" customHeight="1"/>
    <row r="133" ht="11.25" customHeight="1"/>
    <row r="134" ht="1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18.75" customHeight="1"/>
    <row r="147" ht="18.75" customHeight="1"/>
    <row r="148" ht="19.5" customHeight="1"/>
    <row r="149" ht="18.75" customHeight="1"/>
    <row r="150" ht="21.75" customHeight="1"/>
    <row r="151" ht="21" customHeight="1"/>
  </sheetData>
  <sheetProtection/>
  <mergeCells count="225">
    <mergeCell ref="I98:J98"/>
    <mergeCell ref="H125:I125"/>
    <mergeCell ref="I106:J106"/>
    <mergeCell ref="I107:J107"/>
    <mergeCell ref="J123:L123"/>
    <mergeCell ref="H124:I124"/>
    <mergeCell ref="I115:J115"/>
    <mergeCell ref="I121:J121"/>
    <mergeCell ref="I109:J109"/>
    <mergeCell ref="I110:J110"/>
    <mergeCell ref="H126:I126"/>
    <mergeCell ref="J124:L124"/>
    <mergeCell ref="J125:L125"/>
    <mergeCell ref="J126:L126"/>
    <mergeCell ref="I112:J112"/>
    <mergeCell ref="I116:J116"/>
    <mergeCell ref="I119:J119"/>
    <mergeCell ref="I117:J117"/>
    <mergeCell ref="I118:J118"/>
    <mergeCell ref="H123:I123"/>
    <mergeCell ref="H122:M122"/>
    <mergeCell ref="I113:J113"/>
    <mergeCell ref="I114:J114"/>
    <mergeCell ref="I120:J120"/>
    <mergeCell ref="I100:J100"/>
    <mergeCell ref="I102:J102"/>
    <mergeCell ref="I103:J103"/>
    <mergeCell ref="H101:M101"/>
    <mergeCell ref="I104:J104"/>
    <mergeCell ref="I105:J105"/>
    <mergeCell ref="M86:M87"/>
    <mergeCell ref="C126:D126"/>
    <mergeCell ref="C125:D125"/>
    <mergeCell ref="C115:D115"/>
    <mergeCell ref="C117:D117"/>
    <mergeCell ref="C118:D118"/>
    <mergeCell ref="H111:M111"/>
    <mergeCell ref="C119:D119"/>
    <mergeCell ref="C120:D120"/>
    <mergeCell ref="C122:D122"/>
    <mergeCell ref="I99:J99"/>
    <mergeCell ref="I86:J87"/>
    <mergeCell ref="I89:J89"/>
    <mergeCell ref="I90:J90"/>
    <mergeCell ref="I91:J91"/>
    <mergeCell ref="I92:J92"/>
    <mergeCell ref="I93:J93"/>
    <mergeCell ref="H88:M88"/>
    <mergeCell ref="K86:K87"/>
    <mergeCell ref="L86:L87"/>
    <mergeCell ref="C121:D121"/>
    <mergeCell ref="C124:D124"/>
    <mergeCell ref="C106:D106"/>
    <mergeCell ref="C107:D107"/>
    <mergeCell ref="C108:D108"/>
    <mergeCell ref="C109:D109"/>
    <mergeCell ref="C113:D113"/>
    <mergeCell ref="C114:D114"/>
    <mergeCell ref="C123:D123"/>
    <mergeCell ref="C110:D110"/>
    <mergeCell ref="C111:D111"/>
    <mergeCell ref="C112:D112"/>
    <mergeCell ref="B116:F116"/>
    <mergeCell ref="C104:D104"/>
    <mergeCell ref="C105:D105"/>
    <mergeCell ref="C101:D101"/>
    <mergeCell ref="C102:D102"/>
    <mergeCell ref="C103:D103"/>
    <mergeCell ref="C69:D69"/>
    <mergeCell ref="C29:D29"/>
    <mergeCell ref="C93:D93"/>
    <mergeCell ref="C94:D94"/>
    <mergeCell ref="C95:D95"/>
    <mergeCell ref="C97:D97"/>
    <mergeCell ref="C61:D61"/>
    <mergeCell ref="C65:D65"/>
    <mergeCell ref="C32:D32"/>
    <mergeCell ref="C33:D33"/>
    <mergeCell ref="B86:B87"/>
    <mergeCell ref="C45:D45"/>
    <mergeCell ref="I53:J53"/>
    <mergeCell ref="C86:D87"/>
    <mergeCell ref="I57:J57"/>
    <mergeCell ref="I54:J54"/>
    <mergeCell ref="I59:J59"/>
    <mergeCell ref="I60:J60"/>
    <mergeCell ref="C54:D54"/>
    <mergeCell ref="I45:J45"/>
    <mergeCell ref="I38:J38"/>
    <mergeCell ref="I47:J47"/>
    <mergeCell ref="I48:J48"/>
    <mergeCell ref="C46:D46"/>
    <mergeCell ref="C51:D51"/>
    <mergeCell ref="C70:D70"/>
    <mergeCell ref="C68:D68"/>
    <mergeCell ref="C64:D64"/>
    <mergeCell ref="B67:F67"/>
    <mergeCell ref="C63:D63"/>
    <mergeCell ref="H58:M58"/>
    <mergeCell ref="H61:M61"/>
    <mergeCell ref="C59:D59"/>
    <mergeCell ref="L13:L14"/>
    <mergeCell ref="C16:D16"/>
    <mergeCell ref="I31:J31"/>
    <mergeCell ref="I32:J32"/>
    <mergeCell ref="I33:J33"/>
    <mergeCell ref="I35:J35"/>
    <mergeCell ref="I34:J34"/>
    <mergeCell ref="I24:J24"/>
    <mergeCell ref="B15:F15"/>
    <mergeCell ref="I16:J16"/>
    <mergeCell ref="H15:M15"/>
    <mergeCell ref="I30:J30"/>
    <mergeCell ref="C53:D53"/>
    <mergeCell ref="I36:J36"/>
    <mergeCell ref="I37:J37"/>
    <mergeCell ref="I39:J39"/>
    <mergeCell ref="I17:J17"/>
    <mergeCell ref="I49:J49"/>
    <mergeCell ref="I50:J50"/>
    <mergeCell ref="I51:J51"/>
    <mergeCell ref="C56:D56"/>
    <mergeCell ref="I40:J40"/>
    <mergeCell ref="I41:J41"/>
    <mergeCell ref="I42:J42"/>
    <mergeCell ref="I44:J44"/>
    <mergeCell ref="C47:D47"/>
    <mergeCell ref="C55:D55"/>
    <mergeCell ref="I18:J18"/>
    <mergeCell ref="I19:J19"/>
    <mergeCell ref="I20:J20"/>
    <mergeCell ref="I55:J55"/>
    <mergeCell ref="I56:J56"/>
    <mergeCell ref="I21:J21"/>
    <mergeCell ref="I22:J22"/>
    <mergeCell ref="I23:J23"/>
    <mergeCell ref="I46:J46"/>
    <mergeCell ref="I43:J43"/>
    <mergeCell ref="I27:J27"/>
    <mergeCell ref="I28:J28"/>
    <mergeCell ref="I29:J29"/>
    <mergeCell ref="C44:D44"/>
    <mergeCell ref="C66:D66"/>
    <mergeCell ref="C60:D60"/>
    <mergeCell ref="B62:F62"/>
    <mergeCell ref="C57:D57"/>
    <mergeCell ref="C58:D58"/>
    <mergeCell ref="C52:D52"/>
    <mergeCell ref="C34:D34"/>
    <mergeCell ref="C35:D35"/>
    <mergeCell ref="C37:D37"/>
    <mergeCell ref="C27:D27"/>
    <mergeCell ref="C28:D28"/>
    <mergeCell ref="C30:D30"/>
    <mergeCell ref="C31:D31"/>
    <mergeCell ref="B1:M1"/>
    <mergeCell ref="C5:M5"/>
    <mergeCell ref="K6:M6"/>
    <mergeCell ref="J7:M7"/>
    <mergeCell ref="B10:M10"/>
    <mergeCell ref="C25:D25"/>
    <mergeCell ref="C17:D17"/>
    <mergeCell ref="C18:D18"/>
    <mergeCell ref="C19:D19"/>
    <mergeCell ref="C20:D20"/>
    <mergeCell ref="B3:M4"/>
    <mergeCell ref="F13:F14"/>
    <mergeCell ref="H13:H14"/>
    <mergeCell ref="E13:E14"/>
    <mergeCell ref="B13:B14"/>
    <mergeCell ref="C38:D38"/>
    <mergeCell ref="C26:D26"/>
    <mergeCell ref="C36:D36"/>
    <mergeCell ref="C22:D22"/>
    <mergeCell ref="C24:D24"/>
    <mergeCell ref="M13:M14"/>
    <mergeCell ref="H11:I11"/>
    <mergeCell ref="C13:D14"/>
    <mergeCell ref="I13:J14"/>
    <mergeCell ref="I25:J25"/>
    <mergeCell ref="C39:D39"/>
    <mergeCell ref="H26:M26"/>
    <mergeCell ref="K13:K14"/>
    <mergeCell ref="C23:D23"/>
    <mergeCell ref="C21:D21"/>
    <mergeCell ref="I64:J64"/>
    <mergeCell ref="I65:J65"/>
    <mergeCell ref="I108:J108"/>
    <mergeCell ref="C99:D99"/>
    <mergeCell ref="C91:D91"/>
    <mergeCell ref="C92:D92"/>
    <mergeCell ref="H86:H87"/>
    <mergeCell ref="E86:E87"/>
    <mergeCell ref="B88:F88"/>
    <mergeCell ref="B79:M79"/>
    <mergeCell ref="I63:J63"/>
    <mergeCell ref="C40:D40"/>
    <mergeCell ref="C41:D41"/>
    <mergeCell ref="C42:D42"/>
    <mergeCell ref="H52:M52"/>
    <mergeCell ref="C48:D48"/>
    <mergeCell ref="C49:D49"/>
    <mergeCell ref="C50:D50"/>
    <mergeCell ref="I62:J62"/>
    <mergeCell ref="B43:F43"/>
    <mergeCell ref="C90:D90"/>
    <mergeCell ref="B98:F98"/>
    <mergeCell ref="C100:D100"/>
    <mergeCell ref="F86:F87"/>
    <mergeCell ref="A83:O83"/>
    <mergeCell ref="B74:F74"/>
    <mergeCell ref="B84:M84"/>
    <mergeCell ref="I94:J94"/>
    <mergeCell ref="C89:D89"/>
    <mergeCell ref="B96:F96"/>
    <mergeCell ref="I97:J97"/>
    <mergeCell ref="I69:J69"/>
    <mergeCell ref="I70:J70"/>
    <mergeCell ref="I66:J66"/>
    <mergeCell ref="I67:J67"/>
    <mergeCell ref="I68:J68"/>
    <mergeCell ref="I96:J96"/>
    <mergeCell ref="H72:M72"/>
    <mergeCell ref="H74:M74"/>
    <mergeCell ref="I95:J95"/>
  </mergeCells>
  <hyperlinks>
    <hyperlink ref="C5" r:id="rId1" display="www.megapolis-setka.ru"/>
    <hyperlink ref="C5:M5" r:id="rId2" display="      www.setka-optom.ru          info@setka-optom.ru                "/>
    <hyperlink ref="B6" r:id="rId3" display="info@setka-optom.ru"/>
    <hyperlink ref="B5" r:id="rId4" display="www.setka-optom.ru"/>
  </hyperlinks>
  <printOptions/>
  <pageMargins left="0" right="0" top="0" bottom="0" header="0" footer="0"/>
  <pageSetup fitToHeight="2" horizontalDpi="600" verticalDpi="600" orientation="portrait" paperSize="9" scale="60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2020-09-01T11:20:45Z</cp:lastPrinted>
  <dcterms:created xsi:type="dcterms:W3CDTF">1996-10-08T23:32:33Z</dcterms:created>
  <dcterms:modified xsi:type="dcterms:W3CDTF">2022-11-22T09:55:11Z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